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E\Documents\EJERCICIO 2022\COMSOC PRIS\REP MENSUALES\CORTE OCTUBRE\"/>
    </mc:Choice>
  </mc:AlternateContent>
  <xr:revisionPtr revIDLastSave="0" documentId="13_ncr:1_{CC8DB77E-3B9E-44DA-87A8-11059D716EB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pto Gral C-3600 Octubre -22" sheetId="1" r:id="rId1"/>
    <sheet name="Ppto Gral P-33605 Octubre 22" sheetId="2" r:id="rId2"/>
  </sheets>
  <definedNames>
    <definedName name="_xlnm._FilterDatabase" localSheetId="0" hidden="1">'Ppto Gral C-3600 Octubre -22'!$A$6:$P$135</definedName>
    <definedName name="_xlnm._FilterDatabase" localSheetId="1" hidden="1">'Ppto Gral P-33605 Octubre 22'!$A$6:$Q$6</definedName>
    <definedName name="_xlnm.Print_Titles" localSheetId="0">'Ppto Gral C-3600 Octubre -22'!$1:$6</definedName>
    <definedName name="_xlnm.Print_Titles" localSheetId="1">'Ppto Gral P-33605 Octubre 22'!$1:$6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15" i="2" l="1"/>
  <c r="M115" i="2" s="1"/>
  <c r="K115" i="2"/>
  <c r="H115" i="2"/>
  <c r="I115" i="2" s="1"/>
  <c r="G115" i="2"/>
  <c r="F115" i="2"/>
  <c r="E115" i="2"/>
  <c r="N115" i="2" s="1"/>
  <c r="O115" i="2" s="1"/>
  <c r="D115" i="2"/>
  <c r="C115" i="2"/>
  <c r="O114" i="2"/>
  <c r="N114" i="2"/>
  <c r="J114" i="2"/>
  <c r="O113" i="2"/>
  <c r="N113" i="2"/>
  <c r="J113" i="2"/>
  <c r="O112" i="2"/>
  <c r="N112" i="2"/>
  <c r="J112" i="2"/>
  <c r="O111" i="2"/>
  <c r="N111" i="2"/>
  <c r="J111" i="2"/>
  <c r="O110" i="2"/>
  <c r="N110" i="2"/>
  <c r="J110" i="2"/>
  <c r="O109" i="2"/>
  <c r="N109" i="2"/>
  <c r="J109" i="2"/>
  <c r="O108" i="2"/>
  <c r="N108" i="2"/>
  <c r="J108" i="2"/>
  <c r="O107" i="2"/>
  <c r="N107" i="2"/>
  <c r="J107" i="2"/>
  <c r="O106" i="2"/>
  <c r="N106" i="2"/>
  <c r="J106" i="2"/>
  <c r="O105" i="2"/>
  <c r="N105" i="2"/>
  <c r="J105" i="2"/>
  <c r="O104" i="2"/>
  <c r="N104" i="2"/>
  <c r="J104" i="2"/>
  <c r="O103" i="2"/>
  <c r="N103" i="2"/>
  <c r="J103" i="2"/>
  <c r="O102" i="2"/>
  <c r="N102" i="2"/>
  <c r="J102" i="2"/>
  <c r="O101" i="2"/>
  <c r="N101" i="2"/>
  <c r="J101" i="2"/>
  <c r="O100" i="2"/>
  <c r="N100" i="2"/>
  <c r="J100" i="2"/>
  <c r="O99" i="2"/>
  <c r="N99" i="2"/>
  <c r="J99" i="2"/>
  <c r="O98" i="2"/>
  <c r="N98" i="2"/>
  <c r="J98" i="2"/>
  <c r="O97" i="2"/>
  <c r="N97" i="2"/>
  <c r="J97" i="2"/>
  <c r="O96" i="2"/>
  <c r="N96" i="2"/>
  <c r="J96" i="2"/>
  <c r="O95" i="2"/>
  <c r="N95" i="2"/>
  <c r="J95" i="2"/>
  <c r="N94" i="2"/>
  <c r="O94" i="2" s="1"/>
  <c r="M94" i="2"/>
  <c r="J94" i="2"/>
  <c r="I94" i="2"/>
  <c r="N93" i="2"/>
  <c r="O93" i="2" s="1"/>
  <c r="M93" i="2"/>
  <c r="J93" i="2"/>
  <c r="I93" i="2"/>
  <c r="O92" i="2"/>
  <c r="N92" i="2"/>
  <c r="M92" i="2"/>
  <c r="J92" i="2"/>
  <c r="I92" i="2"/>
  <c r="N91" i="2"/>
  <c r="O91" i="2" s="1"/>
  <c r="M91" i="2"/>
  <c r="J91" i="2"/>
  <c r="I91" i="2"/>
  <c r="N90" i="2"/>
  <c r="O90" i="2" s="1"/>
  <c r="M90" i="2"/>
  <c r="J90" i="2"/>
  <c r="I90" i="2"/>
  <c r="N89" i="2"/>
  <c r="O89" i="2" s="1"/>
  <c r="M89" i="2"/>
  <c r="J89" i="2"/>
  <c r="I89" i="2"/>
  <c r="O88" i="2"/>
  <c r="N88" i="2"/>
  <c r="M88" i="2"/>
  <c r="J88" i="2"/>
  <c r="I88" i="2"/>
  <c r="N87" i="2"/>
  <c r="O87" i="2" s="1"/>
  <c r="M87" i="2"/>
  <c r="J87" i="2"/>
  <c r="I87" i="2"/>
  <c r="N86" i="2"/>
  <c r="O86" i="2" s="1"/>
  <c r="M86" i="2"/>
  <c r="J86" i="2"/>
  <c r="I86" i="2"/>
  <c r="N85" i="2"/>
  <c r="O85" i="2" s="1"/>
  <c r="M85" i="2"/>
  <c r="J85" i="2"/>
  <c r="I85" i="2"/>
  <c r="O84" i="2"/>
  <c r="N84" i="2"/>
  <c r="M84" i="2"/>
  <c r="J84" i="2"/>
  <c r="I84" i="2"/>
  <c r="N83" i="2"/>
  <c r="O83" i="2" s="1"/>
  <c r="M83" i="2"/>
  <c r="J83" i="2"/>
  <c r="I83" i="2"/>
  <c r="N82" i="2"/>
  <c r="O82" i="2" s="1"/>
  <c r="M82" i="2"/>
  <c r="J82" i="2"/>
  <c r="I82" i="2"/>
  <c r="N81" i="2"/>
  <c r="O81" i="2" s="1"/>
  <c r="M81" i="2"/>
  <c r="J81" i="2"/>
  <c r="I81" i="2"/>
  <c r="O80" i="2"/>
  <c r="N80" i="2"/>
  <c r="M80" i="2"/>
  <c r="J80" i="2"/>
  <c r="I80" i="2"/>
  <c r="N79" i="2"/>
  <c r="O79" i="2" s="1"/>
  <c r="M79" i="2"/>
  <c r="J79" i="2"/>
  <c r="I79" i="2"/>
  <c r="N78" i="2"/>
  <c r="O78" i="2" s="1"/>
  <c r="M78" i="2"/>
  <c r="J78" i="2"/>
  <c r="I78" i="2"/>
  <c r="N77" i="2"/>
  <c r="O77" i="2" s="1"/>
  <c r="M77" i="2"/>
  <c r="J77" i="2"/>
  <c r="I77" i="2"/>
  <c r="O76" i="2"/>
  <c r="N76" i="2"/>
  <c r="M76" i="2"/>
  <c r="J76" i="2"/>
  <c r="I76" i="2"/>
  <c r="N75" i="2"/>
  <c r="O75" i="2" s="1"/>
  <c r="M75" i="2"/>
  <c r="J75" i="2"/>
  <c r="I75" i="2"/>
  <c r="N74" i="2"/>
  <c r="O74" i="2" s="1"/>
  <c r="M74" i="2"/>
  <c r="J74" i="2"/>
  <c r="I74" i="2"/>
  <c r="N73" i="2"/>
  <c r="O73" i="2" s="1"/>
  <c r="M73" i="2"/>
  <c r="J73" i="2"/>
  <c r="I73" i="2"/>
  <c r="O72" i="2"/>
  <c r="N72" i="2"/>
  <c r="M72" i="2"/>
  <c r="J72" i="2"/>
  <c r="I72" i="2"/>
  <c r="N71" i="2"/>
  <c r="O71" i="2" s="1"/>
  <c r="M71" i="2"/>
  <c r="J71" i="2"/>
  <c r="I71" i="2"/>
  <c r="N70" i="2"/>
  <c r="O70" i="2" s="1"/>
  <c r="M70" i="2"/>
  <c r="J70" i="2"/>
  <c r="I70" i="2"/>
  <c r="N69" i="2"/>
  <c r="O69" i="2" s="1"/>
  <c r="M69" i="2"/>
  <c r="J69" i="2"/>
  <c r="I69" i="2"/>
  <c r="O68" i="2"/>
  <c r="N68" i="2"/>
  <c r="M68" i="2"/>
  <c r="J68" i="2"/>
  <c r="I68" i="2"/>
  <c r="N67" i="2"/>
  <c r="O67" i="2" s="1"/>
  <c r="M67" i="2"/>
  <c r="J67" i="2"/>
  <c r="I67" i="2"/>
  <c r="N66" i="2"/>
  <c r="O66" i="2" s="1"/>
  <c r="M66" i="2"/>
  <c r="J66" i="2"/>
  <c r="I66" i="2"/>
  <c r="N65" i="2"/>
  <c r="O65" i="2" s="1"/>
  <c r="M65" i="2"/>
  <c r="J65" i="2"/>
  <c r="I65" i="2"/>
  <c r="O64" i="2"/>
  <c r="N64" i="2"/>
  <c r="M64" i="2"/>
  <c r="J64" i="2"/>
  <c r="I64" i="2"/>
  <c r="N63" i="2"/>
  <c r="O63" i="2" s="1"/>
  <c r="M63" i="2"/>
  <c r="J63" i="2"/>
  <c r="I63" i="2"/>
  <c r="N62" i="2"/>
  <c r="O62" i="2" s="1"/>
  <c r="M62" i="2"/>
  <c r="J62" i="2"/>
  <c r="I62" i="2"/>
  <c r="N61" i="2"/>
  <c r="O61" i="2" s="1"/>
  <c r="M61" i="2"/>
  <c r="J61" i="2"/>
  <c r="I61" i="2"/>
  <c r="O60" i="2"/>
  <c r="N60" i="2"/>
  <c r="M60" i="2"/>
  <c r="J60" i="2"/>
  <c r="I60" i="2"/>
  <c r="N59" i="2"/>
  <c r="O59" i="2" s="1"/>
  <c r="M59" i="2"/>
  <c r="J59" i="2"/>
  <c r="I59" i="2"/>
  <c r="N58" i="2"/>
  <c r="O58" i="2" s="1"/>
  <c r="M58" i="2"/>
  <c r="J58" i="2"/>
  <c r="I58" i="2"/>
  <c r="N57" i="2"/>
  <c r="O57" i="2" s="1"/>
  <c r="M57" i="2"/>
  <c r="J57" i="2"/>
  <c r="I57" i="2"/>
  <c r="O56" i="2"/>
  <c r="N56" i="2"/>
  <c r="M56" i="2"/>
  <c r="J56" i="2"/>
  <c r="I56" i="2"/>
  <c r="N55" i="2"/>
  <c r="O55" i="2" s="1"/>
  <c r="M55" i="2"/>
  <c r="J55" i="2"/>
  <c r="I55" i="2"/>
  <c r="N54" i="2"/>
  <c r="O54" i="2" s="1"/>
  <c r="M54" i="2"/>
  <c r="J54" i="2"/>
  <c r="I54" i="2"/>
  <c r="N53" i="2"/>
  <c r="O53" i="2" s="1"/>
  <c r="M53" i="2"/>
  <c r="J53" i="2"/>
  <c r="I53" i="2"/>
  <c r="O52" i="2"/>
  <c r="N52" i="2"/>
  <c r="M52" i="2"/>
  <c r="J52" i="2"/>
  <c r="I52" i="2"/>
  <c r="N51" i="2"/>
  <c r="O51" i="2" s="1"/>
  <c r="M51" i="2"/>
  <c r="J51" i="2"/>
  <c r="I51" i="2"/>
  <c r="N50" i="2"/>
  <c r="O50" i="2" s="1"/>
  <c r="M50" i="2"/>
  <c r="J50" i="2"/>
  <c r="I50" i="2"/>
  <c r="N49" i="2"/>
  <c r="O49" i="2" s="1"/>
  <c r="M49" i="2"/>
  <c r="J49" i="2"/>
  <c r="I49" i="2"/>
  <c r="O48" i="2"/>
  <c r="N48" i="2"/>
  <c r="M48" i="2"/>
  <c r="J48" i="2"/>
  <c r="I48" i="2"/>
  <c r="N47" i="2"/>
  <c r="O47" i="2" s="1"/>
  <c r="M47" i="2"/>
  <c r="J47" i="2"/>
  <c r="I47" i="2"/>
  <c r="N46" i="2"/>
  <c r="O46" i="2" s="1"/>
  <c r="M46" i="2"/>
  <c r="J46" i="2"/>
  <c r="I46" i="2"/>
  <c r="N45" i="2"/>
  <c r="O45" i="2" s="1"/>
  <c r="M45" i="2"/>
  <c r="J45" i="2"/>
  <c r="I45" i="2"/>
  <c r="O44" i="2"/>
  <c r="N44" i="2"/>
  <c r="M44" i="2"/>
  <c r="J44" i="2"/>
  <c r="I44" i="2"/>
  <c r="N43" i="2"/>
  <c r="O43" i="2" s="1"/>
  <c r="M43" i="2"/>
  <c r="J43" i="2"/>
  <c r="I43" i="2"/>
  <c r="N42" i="2"/>
  <c r="O42" i="2" s="1"/>
  <c r="M42" i="2"/>
  <c r="J42" i="2"/>
  <c r="I42" i="2"/>
  <c r="N41" i="2"/>
  <c r="O41" i="2" s="1"/>
  <c r="M41" i="2"/>
  <c r="J41" i="2"/>
  <c r="I41" i="2"/>
  <c r="O40" i="2"/>
  <c r="N40" i="2"/>
  <c r="M40" i="2"/>
  <c r="J40" i="2"/>
  <c r="I40" i="2"/>
  <c r="N39" i="2"/>
  <c r="O39" i="2" s="1"/>
  <c r="M39" i="2"/>
  <c r="J39" i="2"/>
  <c r="I39" i="2"/>
  <c r="N38" i="2"/>
  <c r="O38" i="2" s="1"/>
  <c r="M38" i="2"/>
  <c r="J38" i="2"/>
  <c r="I38" i="2"/>
  <c r="N37" i="2"/>
  <c r="O37" i="2" s="1"/>
  <c r="M37" i="2"/>
  <c r="J37" i="2"/>
  <c r="I37" i="2"/>
  <c r="O36" i="2"/>
  <c r="N36" i="2"/>
  <c r="M36" i="2"/>
  <c r="J36" i="2"/>
  <c r="I36" i="2"/>
  <c r="N35" i="2"/>
  <c r="O35" i="2" s="1"/>
  <c r="M35" i="2"/>
  <c r="J35" i="2"/>
  <c r="I35" i="2"/>
  <c r="N34" i="2"/>
  <c r="O34" i="2" s="1"/>
  <c r="M34" i="2"/>
  <c r="J34" i="2"/>
  <c r="I34" i="2"/>
  <c r="N33" i="2"/>
  <c r="O33" i="2" s="1"/>
  <c r="M33" i="2"/>
  <c r="J33" i="2"/>
  <c r="I33" i="2"/>
  <c r="O32" i="2"/>
  <c r="N32" i="2"/>
  <c r="M32" i="2"/>
  <c r="J32" i="2"/>
  <c r="I32" i="2"/>
  <c r="N31" i="2"/>
  <c r="O31" i="2" s="1"/>
  <c r="M31" i="2"/>
  <c r="J31" i="2"/>
  <c r="I31" i="2"/>
  <c r="N30" i="2"/>
  <c r="O30" i="2" s="1"/>
  <c r="M30" i="2"/>
  <c r="J30" i="2"/>
  <c r="I30" i="2"/>
  <c r="N29" i="2"/>
  <c r="O29" i="2" s="1"/>
  <c r="M29" i="2"/>
  <c r="J29" i="2"/>
  <c r="I29" i="2"/>
  <c r="O28" i="2"/>
  <c r="N28" i="2"/>
  <c r="M28" i="2"/>
  <c r="J28" i="2"/>
  <c r="I28" i="2"/>
  <c r="N27" i="2"/>
  <c r="O27" i="2" s="1"/>
  <c r="M27" i="2"/>
  <c r="J27" i="2"/>
  <c r="I27" i="2"/>
  <c r="N26" i="2"/>
  <c r="O26" i="2" s="1"/>
  <c r="M26" i="2"/>
  <c r="J26" i="2"/>
  <c r="I26" i="2"/>
  <c r="N25" i="2"/>
  <c r="O25" i="2" s="1"/>
  <c r="M25" i="2"/>
  <c r="J25" i="2"/>
  <c r="I25" i="2"/>
  <c r="O24" i="2"/>
  <c r="N24" i="2"/>
  <c r="M24" i="2"/>
  <c r="J24" i="2"/>
  <c r="I24" i="2"/>
  <c r="N23" i="2"/>
  <c r="O23" i="2" s="1"/>
  <c r="M23" i="2"/>
  <c r="J23" i="2"/>
  <c r="I23" i="2"/>
  <c r="N22" i="2"/>
  <c r="O22" i="2" s="1"/>
  <c r="M22" i="2"/>
  <c r="J22" i="2"/>
  <c r="I22" i="2"/>
  <c r="N21" i="2"/>
  <c r="O21" i="2" s="1"/>
  <c r="M21" i="2"/>
  <c r="J21" i="2"/>
  <c r="I21" i="2"/>
  <c r="O20" i="2"/>
  <c r="N20" i="2"/>
  <c r="M20" i="2"/>
  <c r="J20" i="2"/>
  <c r="I20" i="2"/>
  <c r="N19" i="2"/>
  <c r="O19" i="2" s="1"/>
  <c r="M19" i="2"/>
  <c r="J19" i="2"/>
  <c r="I19" i="2"/>
  <c r="N18" i="2"/>
  <c r="O18" i="2" s="1"/>
  <c r="M18" i="2"/>
  <c r="J18" i="2"/>
  <c r="I18" i="2"/>
  <c r="N17" i="2"/>
  <c r="O17" i="2" s="1"/>
  <c r="M17" i="2"/>
  <c r="J17" i="2"/>
  <c r="I17" i="2"/>
  <c r="O16" i="2"/>
  <c r="N16" i="2"/>
  <c r="M16" i="2"/>
  <c r="J16" i="2"/>
  <c r="I16" i="2"/>
  <c r="N15" i="2"/>
  <c r="O15" i="2" s="1"/>
  <c r="M15" i="2"/>
  <c r="J15" i="2"/>
  <c r="I15" i="2"/>
  <c r="N14" i="2"/>
  <c r="O14" i="2" s="1"/>
  <c r="M14" i="2"/>
  <c r="J14" i="2"/>
  <c r="I14" i="2"/>
  <c r="N13" i="2"/>
  <c r="O13" i="2" s="1"/>
  <c r="M13" i="2"/>
  <c r="J13" i="2"/>
  <c r="I13" i="2"/>
  <c r="O12" i="2"/>
  <c r="N12" i="2"/>
  <c r="M12" i="2"/>
  <c r="J12" i="2"/>
  <c r="I12" i="2"/>
  <c r="N11" i="2"/>
  <c r="O11" i="2" s="1"/>
  <c r="M11" i="2"/>
  <c r="J11" i="2"/>
  <c r="I11" i="2"/>
  <c r="N10" i="2"/>
  <c r="O10" i="2" s="1"/>
  <c r="M10" i="2"/>
  <c r="J10" i="2"/>
  <c r="I10" i="2"/>
  <c r="N9" i="2"/>
  <c r="O9" i="2" s="1"/>
  <c r="M9" i="2"/>
  <c r="J9" i="2"/>
  <c r="I9" i="2"/>
  <c r="O8" i="2"/>
  <c r="N8" i="2"/>
  <c r="M8" i="2"/>
  <c r="J8" i="2"/>
  <c r="I8" i="2"/>
  <c r="N7" i="2"/>
  <c r="O7" i="2" s="1"/>
  <c r="M7" i="2"/>
  <c r="J7" i="2"/>
  <c r="I7" i="2"/>
  <c r="G134" i="1"/>
  <c r="H134" i="1"/>
  <c r="P134" i="1"/>
  <c r="N88" i="1"/>
  <c r="O88" i="1" s="1"/>
  <c r="N81" i="1"/>
  <c r="O81" i="1" s="1"/>
  <c r="N75" i="1"/>
  <c r="O75" i="1" s="1"/>
  <c r="M81" i="1"/>
  <c r="M75" i="1"/>
  <c r="L65" i="1"/>
  <c r="M65" i="1" s="1"/>
  <c r="L59" i="1"/>
  <c r="N59" i="1" s="1"/>
  <c r="O59" i="1" s="1"/>
  <c r="L62" i="1"/>
  <c r="M62" i="1" s="1"/>
  <c r="L73" i="1"/>
  <c r="L86" i="1"/>
  <c r="M86" i="1" s="1"/>
  <c r="L74" i="1"/>
  <c r="N74" i="1" s="1"/>
  <c r="O74" i="1" s="1"/>
  <c r="L94" i="1"/>
  <c r="M94" i="1" s="1"/>
  <c r="L111" i="1"/>
  <c r="L91" i="1"/>
  <c r="M91" i="1" s="1"/>
  <c r="L118" i="1"/>
  <c r="N118" i="1" s="1"/>
  <c r="L79" i="1"/>
  <c r="N79" i="1" s="1"/>
  <c r="O79" i="1" s="1"/>
  <c r="L66" i="1"/>
  <c r="L104" i="1"/>
  <c r="M104" i="1" s="1"/>
  <c r="L106" i="1"/>
  <c r="M106" i="1" s="1"/>
  <c r="L117" i="1"/>
  <c r="N117" i="1" s="1"/>
  <c r="L108" i="1"/>
  <c r="N108" i="1" s="1"/>
  <c r="O108" i="1" s="1"/>
  <c r="L83" i="1"/>
  <c r="M83" i="1" s="1"/>
  <c r="L97" i="1"/>
  <c r="N97" i="1" s="1"/>
  <c r="O97" i="1" s="1"/>
  <c r="L93" i="1"/>
  <c r="M93" i="1" s="1"/>
  <c r="L105" i="1"/>
  <c r="N105" i="1" s="1"/>
  <c r="O105" i="1" s="1"/>
  <c r="L119" i="1"/>
  <c r="N119" i="1" s="1"/>
  <c r="L114" i="1"/>
  <c r="N114" i="1" s="1"/>
  <c r="O114" i="1" s="1"/>
  <c r="L80" i="1"/>
  <c r="N80" i="1" s="1"/>
  <c r="O80" i="1" s="1"/>
  <c r="L70" i="1"/>
  <c r="L57" i="1"/>
  <c r="N57" i="1" s="1"/>
  <c r="O57" i="1" s="1"/>
  <c r="L53" i="1"/>
  <c r="N53" i="1" s="1"/>
  <c r="O53" i="1" s="1"/>
  <c r="L127" i="1"/>
  <c r="N127" i="1" s="1"/>
  <c r="L100" i="1"/>
  <c r="L54" i="1"/>
  <c r="M54" i="1" s="1"/>
  <c r="L68" i="1"/>
  <c r="N68" i="1" s="1"/>
  <c r="O68" i="1" s="1"/>
  <c r="L55" i="1"/>
  <c r="M55" i="1" s="1"/>
  <c r="L77" i="1"/>
  <c r="L63" i="1"/>
  <c r="M63" i="1" s="1"/>
  <c r="L115" i="1"/>
  <c r="N115" i="1" s="1"/>
  <c r="O115" i="1" s="1"/>
  <c r="L60" i="1"/>
  <c r="M60" i="1" s="1"/>
  <c r="L130" i="1"/>
  <c r="N130" i="1" s="1"/>
  <c r="L88" i="1"/>
  <c r="M88" i="1" s="1"/>
  <c r="L76" i="1"/>
  <c r="M76" i="1" s="1"/>
  <c r="L133" i="1"/>
  <c r="N133" i="1" s="1"/>
  <c r="L85" i="1"/>
  <c r="N85" i="1" s="1"/>
  <c r="O85" i="1" s="1"/>
  <c r="L113" i="1"/>
  <c r="M113" i="1" s="1"/>
  <c r="L72" i="1"/>
  <c r="N72" i="1" s="1"/>
  <c r="O72" i="1" s="1"/>
  <c r="L101" i="1"/>
  <c r="M101" i="1" s="1"/>
  <c r="L96" i="1"/>
  <c r="N96" i="1" s="1"/>
  <c r="O96" i="1" s="1"/>
  <c r="L122" i="1"/>
  <c r="N122" i="1" s="1"/>
  <c r="L56" i="1"/>
  <c r="N56" i="1" s="1"/>
  <c r="O56" i="1" s="1"/>
  <c r="L52" i="1"/>
  <c r="N52" i="1" s="1"/>
  <c r="O52" i="1" s="1"/>
  <c r="L107" i="1"/>
  <c r="L131" i="1"/>
  <c r="N131" i="1" s="1"/>
  <c r="L132" i="1"/>
  <c r="N132" i="1" s="1"/>
  <c r="L120" i="1"/>
  <c r="N120" i="1" s="1"/>
  <c r="L109" i="1"/>
  <c r="N109" i="1" s="1"/>
  <c r="O109" i="1" s="1"/>
  <c r="L99" i="1"/>
  <c r="M99" i="1" s="1"/>
  <c r="L61" i="1"/>
  <c r="N61" i="1" s="1"/>
  <c r="O61" i="1" s="1"/>
  <c r="L123" i="1"/>
  <c r="N123" i="1" s="1"/>
  <c r="L102" i="1"/>
  <c r="L58" i="1"/>
  <c r="N58" i="1" s="1"/>
  <c r="O58" i="1" s="1"/>
  <c r="L82" i="1"/>
  <c r="N82" i="1" s="1"/>
  <c r="O82" i="1" s="1"/>
  <c r="L116" i="1"/>
  <c r="N116" i="1" s="1"/>
  <c r="L103" i="1"/>
  <c r="N103" i="1" s="1"/>
  <c r="O103" i="1" s="1"/>
  <c r="L64" i="1"/>
  <c r="M64" i="1" s="1"/>
  <c r="L112" i="1"/>
  <c r="N112" i="1" s="1"/>
  <c r="O112" i="1" s="1"/>
  <c r="L121" i="1"/>
  <c r="N121" i="1" s="1"/>
  <c r="L128" i="1"/>
  <c r="N128" i="1" s="1"/>
  <c r="L129" i="1"/>
  <c r="N129" i="1" s="1"/>
  <c r="L92" i="1"/>
  <c r="N92" i="1" s="1"/>
  <c r="O92" i="1" s="1"/>
  <c r="L69" i="1"/>
  <c r="M69" i="1" s="1"/>
  <c r="L87" i="1"/>
  <c r="L71" i="1"/>
  <c r="N71" i="1" s="1"/>
  <c r="O71" i="1" s="1"/>
  <c r="L84" i="1"/>
  <c r="N84" i="1" s="1"/>
  <c r="O84" i="1" s="1"/>
  <c r="L110" i="1"/>
  <c r="N110" i="1" s="1"/>
  <c r="O110" i="1" s="1"/>
  <c r="L98" i="1"/>
  <c r="N98" i="1" s="1"/>
  <c r="O98" i="1" s="1"/>
  <c r="L95" i="1"/>
  <c r="N95" i="1" s="1"/>
  <c r="O95" i="1" s="1"/>
  <c r="L90" i="1"/>
  <c r="N90" i="1" s="1"/>
  <c r="O90" i="1" s="1"/>
  <c r="L125" i="1"/>
  <c r="N125" i="1" s="1"/>
  <c r="L124" i="1"/>
  <c r="N124" i="1" s="1"/>
  <c r="L78" i="1"/>
  <c r="N78" i="1" s="1"/>
  <c r="O78" i="1" s="1"/>
  <c r="L89" i="1"/>
  <c r="N89" i="1" s="1"/>
  <c r="O89" i="1" s="1"/>
  <c r="L126" i="1"/>
  <c r="N126" i="1" s="1"/>
  <c r="L67" i="1"/>
  <c r="M67" i="1" s="1"/>
  <c r="L51" i="1"/>
  <c r="N51" i="1" s="1"/>
  <c r="O51" i="1" s="1"/>
  <c r="L50" i="1"/>
  <c r="M50" i="1" s="1"/>
  <c r="L49" i="1"/>
  <c r="N49" i="1" s="1"/>
  <c r="O49" i="1" s="1"/>
  <c r="L48" i="1"/>
  <c r="M48" i="1" s="1"/>
  <c r="L47" i="1"/>
  <c r="N47" i="1" s="1"/>
  <c r="O47" i="1" s="1"/>
  <c r="L46" i="1"/>
  <c r="M46" i="1" s="1"/>
  <c r="L45" i="1"/>
  <c r="N45" i="1" s="1"/>
  <c r="O45" i="1" s="1"/>
  <c r="L44" i="1"/>
  <c r="M44" i="1" s="1"/>
  <c r="L43" i="1"/>
  <c r="N43" i="1" s="1"/>
  <c r="O43" i="1" s="1"/>
  <c r="L42" i="1"/>
  <c r="M42" i="1" s="1"/>
  <c r="L41" i="1"/>
  <c r="N41" i="1" s="1"/>
  <c r="O41" i="1" s="1"/>
  <c r="L40" i="1"/>
  <c r="M40" i="1" s="1"/>
  <c r="L39" i="1"/>
  <c r="N39" i="1" s="1"/>
  <c r="O39" i="1" s="1"/>
  <c r="L38" i="1"/>
  <c r="N38" i="1" s="1"/>
  <c r="O38" i="1" s="1"/>
  <c r="L37" i="1"/>
  <c r="N37" i="1" s="1"/>
  <c r="O37" i="1" s="1"/>
  <c r="L36" i="1"/>
  <c r="L35" i="1"/>
  <c r="N35" i="1" s="1"/>
  <c r="O35" i="1" s="1"/>
  <c r="L34" i="1"/>
  <c r="M34" i="1" s="1"/>
  <c r="L33" i="1"/>
  <c r="N33" i="1" s="1"/>
  <c r="O33" i="1" s="1"/>
  <c r="L32" i="1"/>
  <c r="L31" i="1"/>
  <c r="N31" i="1" s="1"/>
  <c r="O31" i="1" s="1"/>
  <c r="L30" i="1"/>
  <c r="M30" i="1" s="1"/>
  <c r="L29" i="1"/>
  <c r="N29" i="1" s="1"/>
  <c r="O29" i="1" s="1"/>
  <c r="L28" i="1"/>
  <c r="L27" i="1"/>
  <c r="N27" i="1" s="1"/>
  <c r="O27" i="1" s="1"/>
  <c r="L26" i="1"/>
  <c r="M26" i="1" s="1"/>
  <c r="L25" i="1"/>
  <c r="N25" i="1" s="1"/>
  <c r="O25" i="1" s="1"/>
  <c r="L24" i="1"/>
  <c r="L23" i="1"/>
  <c r="N23" i="1" s="1"/>
  <c r="O23" i="1" s="1"/>
  <c r="L22" i="1"/>
  <c r="M22" i="1" s="1"/>
  <c r="L21" i="1"/>
  <c r="N21" i="1" s="1"/>
  <c r="O21" i="1" s="1"/>
  <c r="L20" i="1"/>
  <c r="L19" i="1"/>
  <c r="N19" i="1" s="1"/>
  <c r="O19" i="1" s="1"/>
  <c r="L18" i="1"/>
  <c r="M18" i="1" s="1"/>
  <c r="L17" i="1"/>
  <c r="N17" i="1" s="1"/>
  <c r="O17" i="1" s="1"/>
  <c r="L16" i="1"/>
  <c r="L15" i="1"/>
  <c r="N15" i="1" s="1"/>
  <c r="O15" i="1" s="1"/>
  <c r="L14" i="1"/>
  <c r="M14" i="1" s="1"/>
  <c r="L13" i="1"/>
  <c r="N13" i="1" s="1"/>
  <c r="O13" i="1" s="1"/>
  <c r="L12" i="1"/>
  <c r="L11" i="1"/>
  <c r="N11" i="1" s="1"/>
  <c r="O11" i="1" s="1"/>
  <c r="L10" i="1"/>
  <c r="M10" i="1" s="1"/>
  <c r="L9" i="1"/>
  <c r="N9" i="1" s="1"/>
  <c r="O9" i="1" s="1"/>
  <c r="L8" i="1"/>
  <c r="M8" i="1" s="1"/>
  <c r="L7" i="1"/>
  <c r="M7" i="1" s="1"/>
  <c r="K134" i="1"/>
  <c r="J65" i="1"/>
  <c r="J59" i="1"/>
  <c r="J62" i="1"/>
  <c r="J73" i="1"/>
  <c r="J86" i="1"/>
  <c r="J74" i="1"/>
  <c r="J94" i="1"/>
  <c r="J111" i="1"/>
  <c r="J91" i="1"/>
  <c r="J79" i="1"/>
  <c r="J66" i="1"/>
  <c r="J104" i="1"/>
  <c r="J106" i="1"/>
  <c r="J108" i="1"/>
  <c r="J83" i="1"/>
  <c r="J97" i="1"/>
  <c r="J93" i="1"/>
  <c r="J105" i="1"/>
  <c r="J114" i="1"/>
  <c r="J80" i="1"/>
  <c r="J70" i="1"/>
  <c r="J57" i="1"/>
  <c r="J53" i="1"/>
  <c r="J127" i="1"/>
  <c r="J100" i="1"/>
  <c r="J54" i="1"/>
  <c r="J68" i="1"/>
  <c r="J55" i="1"/>
  <c r="J77" i="1"/>
  <c r="J63" i="1"/>
  <c r="J115" i="1"/>
  <c r="J60" i="1"/>
  <c r="J130" i="1"/>
  <c r="J88" i="1"/>
  <c r="J76" i="1"/>
  <c r="J133" i="1"/>
  <c r="J85" i="1"/>
  <c r="J113" i="1"/>
  <c r="J72" i="1"/>
  <c r="J101" i="1"/>
  <c r="J96" i="1"/>
  <c r="J122" i="1"/>
  <c r="J56" i="1"/>
  <c r="J52" i="1"/>
  <c r="J107" i="1"/>
  <c r="J131" i="1"/>
  <c r="J132" i="1"/>
  <c r="J120" i="1"/>
  <c r="J109" i="1"/>
  <c r="J81" i="1"/>
  <c r="J75" i="1"/>
  <c r="J99" i="1"/>
  <c r="J61" i="1"/>
  <c r="J123" i="1"/>
  <c r="J102" i="1"/>
  <c r="J58" i="1"/>
  <c r="J82" i="1"/>
  <c r="J116" i="1"/>
  <c r="J103" i="1"/>
  <c r="J64" i="1"/>
  <c r="J112" i="1"/>
  <c r="J121" i="1"/>
  <c r="J128" i="1"/>
  <c r="J129" i="1"/>
  <c r="J92" i="1"/>
  <c r="J69" i="1"/>
  <c r="J87" i="1"/>
  <c r="J71" i="1"/>
  <c r="J84" i="1"/>
  <c r="J110" i="1"/>
  <c r="J98" i="1"/>
  <c r="J95" i="1"/>
  <c r="J90" i="1"/>
  <c r="J125" i="1"/>
  <c r="J124" i="1"/>
  <c r="J78" i="1"/>
  <c r="J89" i="1"/>
  <c r="J126" i="1"/>
  <c r="J67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M61" i="1" l="1"/>
  <c r="N26" i="1"/>
  <c r="O26" i="1" s="1"/>
  <c r="L134" i="1"/>
  <c r="N91" i="1"/>
  <c r="O91" i="1" s="1"/>
  <c r="M11" i="1"/>
  <c r="N86" i="1"/>
  <c r="O86" i="1" s="1"/>
  <c r="M23" i="1"/>
  <c r="M57" i="1"/>
  <c r="N113" i="1"/>
  <c r="O113" i="1" s="1"/>
  <c r="M27" i="1"/>
  <c r="N10" i="1"/>
  <c r="O10" i="1" s="1"/>
  <c r="M59" i="1"/>
  <c r="N69" i="1"/>
  <c r="O69" i="1" s="1"/>
  <c r="M41" i="1"/>
  <c r="M68" i="1"/>
  <c r="N22" i="1"/>
  <c r="O22" i="1" s="1"/>
  <c r="M45" i="1"/>
  <c r="M15" i="1"/>
  <c r="M31" i="1"/>
  <c r="M49" i="1"/>
  <c r="M79" i="1"/>
  <c r="N14" i="1"/>
  <c r="O14" i="1" s="1"/>
  <c r="N30" i="1"/>
  <c r="O30" i="1" s="1"/>
  <c r="N63" i="1"/>
  <c r="O63" i="1" s="1"/>
  <c r="N83" i="1"/>
  <c r="O83" i="1" s="1"/>
  <c r="N65" i="1"/>
  <c r="O65" i="1" s="1"/>
  <c r="M19" i="1"/>
  <c r="M35" i="1"/>
  <c r="M115" i="1"/>
  <c r="M74" i="1"/>
  <c r="N18" i="1"/>
  <c r="O18" i="1" s="1"/>
  <c r="N34" i="1"/>
  <c r="O34" i="1" s="1"/>
  <c r="N54" i="1"/>
  <c r="O54" i="1" s="1"/>
  <c r="N104" i="1"/>
  <c r="O104" i="1" s="1"/>
  <c r="J115" i="2"/>
  <c r="M16" i="1"/>
  <c r="N16" i="1"/>
  <c r="O16" i="1" s="1"/>
  <c r="M28" i="1"/>
  <c r="N28" i="1"/>
  <c r="O28" i="1" s="1"/>
  <c r="M36" i="1"/>
  <c r="N36" i="1"/>
  <c r="O36" i="1" s="1"/>
  <c r="N102" i="1"/>
  <c r="O102" i="1" s="1"/>
  <c r="M102" i="1"/>
  <c r="N66" i="1"/>
  <c r="O66" i="1" s="1"/>
  <c r="M66" i="1"/>
  <c r="N73" i="1"/>
  <c r="O73" i="1" s="1"/>
  <c r="M73" i="1"/>
  <c r="N44" i="1"/>
  <c r="O44" i="1" s="1"/>
  <c r="M103" i="1"/>
  <c r="M109" i="1"/>
  <c r="N48" i="1"/>
  <c r="O48" i="1" s="1"/>
  <c r="M12" i="1"/>
  <c r="N12" i="1"/>
  <c r="O12" i="1" s="1"/>
  <c r="M24" i="1"/>
  <c r="N24" i="1"/>
  <c r="O24" i="1" s="1"/>
  <c r="N87" i="1"/>
  <c r="O87" i="1" s="1"/>
  <c r="M87" i="1"/>
  <c r="N77" i="1"/>
  <c r="O77" i="1" s="1"/>
  <c r="M77" i="1"/>
  <c r="N100" i="1"/>
  <c r="O100" i="1" s="1"/>
  <c r="M100" i="1"/>
  <c r="N70" i="1"/>
  <c r="O70" i="1" s="1"/>
  <c r="M70" i="1"/>
  <c r="N111" i="1"/>
  <c r="O111" i="1" s="1"/>
  <c r="M111" i="1"/>
  <c r="M96" i="1"/>
  <c r="N67" i="1"/>
  <c r="O67" i="1" s="1"/>
  <c r="M20" i="1"/>
  <c r="N20" i="1"/>
  <c r="O20" i="1" s="1"/>
  <c r="M32" i="1"/>
  <c r="N32" i="1"/>
  <c r="O32" i="1" s="1"/>
  <c r="N107" i="1"/>
  <c r="O107" i="1" s="1"/>
  <c r="M107" i="1"/>
  <c r="M108" i="1"/>
  <c r="M98" i="1"/>
  <c r="M85" i="1"/>
  <c r="M105" i="1"/>
  <c r="N40" i="1"/>
  <c r="O40" i="1" s="1"/>
  <c r="M9" i="1"/>
  <c r="M13" i="1"/>
  <c r="M17" i="1"/>
  <c r="M21" i="1"/>
  <c r="M25" i="1"/>
  <c r="M29" i="1"/>
  <c r="M33" i="1"/>
  <c r="M39" i="1"/>
  <c r="M43" i="1"/>
  <c r="M47" i="1"/>
  <c r="M51" i="1"/>
  <c r="M71" i="1"/>
  <c r="M112" i="1"/>
  <c r="M58" i="1"/>
  <c r="M52" i="1"/>
  <c r="M72" i="1"/>
  <c r="M80" i="1"/>
  <c r="M97" i="1"/>
  <c r="N7" i="1"/>
  <c r="O7" i="1" s="1"/>
  <c r="N42" i="1"/>
  <c r="O42" i="1" s="1"/>
  <c r="N46" i="1"/>
  <c r="O46" i="1" s="1"/>
  <c r="N50" i="1"/>
  <c r="O50" i="1" s="1"/>
  <c r="N64" i="1"/>
  <c r="O64" i="1" s="1"/>
  <c r="N99" i="1"/>
  <c r="O99" i="1" s="1"/>
  <c r="N101" i="1"/>
  <c r="O101" i="1" s="1"/>
  <c r="N60" i="1"/>
  <c r="O60" i="1" s="1"/>
  <c r="N55" i="1"/>
  <c r="O55" i="1" s="1"/>
  <c r="N93" i="1"/>
  <c r="O93" i="1" s="1"/>
  <c r="N94" i="1"/>
  <c r="O94" i="1" s="1"/>
  <c r="N62" i="1"/>
  <c r="O62" i="1" s="1"/>
  <c r="M89" i="1"/>
  <c r="M56" i="1"/>
  <c r="M53" i="1"/>
  <c r="M114" i="1"/>
  <c r="N76" i="1"/>
  <c r="O76" i="1" s="1"/>
  <c r="N106" i="1"/>
  <c r="O106" i="1" s="1"/>
  <c r="M110" i="1"/>
  <c r="M92" i="1"/>
  <c r="M82" i="1"/>
  <c r="N8" i="1"/>
  <c r="O8" i="1" s="1"/>
  <c r="M37" i="1"/>
  <c r="M38" i="1"/>
  <c r="M78" i="1"/>
  <c r="M90" i="1"/>
  <c r="M84" i="1"/>
  <c r="M95" i="1"/>
  <c r="I65" i="1" l="1"/>
  <c r="I62" i="1"/>
  <c r="I73" i="1"/>
  <c r="I86" i="1"/>
  <c r="I74" i="1"/>
  <c r="I94" i="1"/>
  <c r="I111" i="1"/>
  <c r="I91" i="1"/>
  <c r="I79" i="1"/>
  <c r="I66" i="1"/>
  <c r="I104" i="1"/>
  <c r="I106" i="1"/>
  <c r="I108" i="1"/>
  <c r="I83" i="1"/>
  <c r="I97" i="1"/>
  <c r="I93" i="1"/>
  <c r="I105" i="1"/>
  <c r="I114" i="1"/>
  <c r="I80" i="1"/>
  <c r="I70" i="1"/>
  <c r="I57" i="1"/>
  <c r="I53" i="1"/>
  <c r="I100" i="1"/>
  <c r="I54" i="1"/>
  <c r="I68" i="1"/>
  <c r="I55" i="1"/>
  <c r="I77" i="1"/>
  <c r="I63" i="1"/>
  <c r="I115" i="1"/>
  <c r="I60" i="1"/>
  <c r="I88" i="1"/>
  <c r="I76" i="1"/>
  <c r="I85" i="1"/>
  <c r="I113" i="1"/>
  <c r="I72" i="1"/>
  <c r="I101" i="1"/>
  <c r="I96" i="1"/>
  <c r="I56" i="1"/>
  <c r="I52" i="1"/>
  <c r="I107" i="1"/>
  <c r="I109" i="1"/>
  <c r="I81" i="1"/>
  <c r="I75" i="1"/>
  <c r="I99" i="1"/>
  <c r="I61" i="1"/>
  <c r="I102" i="1"/>
  <c r="I58" i="1"/>
  <c r="I82" i="1"/>
  <c r="I103" i="1"/>
  <c r="I64" i="1"/>
  <c r="I112" i="1"/>
  <c r="I92" i="1"/>
  <c r="I69" i="1"/>
  <c r="I87" i="1"/>
  <c r="I71" i="1"/>
  <c r="I84" i="1"/>
  <c r="I110" i="1"/>
  <c r="I98" i="1"/>
  <c r="I95" i="1"/>
  <c r="I90" i="1"/>
  <c r="I78" i="1"/>
  <c r="I89" i="1"/>
  <c r="I67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F134" i="1"/>
  <c r="E134" i="1"/>
  <c r="D134" i="1"/>
  <c r="C134" i="1"/>
  <c r="J134" i="1" l="1"/>
  <c r="N134" i="1"/>
  <c r="O134" i="1" s="1"/>
  <c r="M134" i="1"/>
  <c r="I134" i="1"/>
</calcChain>
</file>

<file path=xl/sharedStrings.xml><?xml version="1.0" encoding="utf-8"?>
<sst xmlns="http://schemas.openxmlformats.org/spreadsheetml/2006/main" count="283" uniqueCount="177">
  <si>
    <t xml:space="preserve">  SECRETARIA DE LA FUNCION PUBLICA</t>
  </si>
  <si>
    <t>Presupuesto Ejercido - Global</t>
  </si>
  <si>
    <t xml:space="preserve"> Todos los montos en pesos</t>
  </si>
  <si>
    <t>Presupuesto Original Anual</t>
  </si>
  <si>
    <t>Presupuesto Modificado Anual</t>
  </si>
  <si>
    <t>Variación %</t>
  </si>
  <si>
    <t>Variación Absoluta</t>
  </si>
  <si>
    <t>Programado Acumulado</t>
  </si>
  <si>
    <t>SECRETARIADO EJECUTIVO DEL SISTEMA NACIONAL DE SEGURIDAD PÚBLICA  (SESNSP)</t>
  </si>
  <si>
    <t>INSTITUTO DEL FONDO NACIONAL PARA EL CONSUMO DE LOS TRABAJADORES   (INSTITUTO FONACOT)</t>
  </si>
  <si>
    <t>INSTITUTO MEXICANO DEL SEGURO SOCIAL  (IMSS)</t>
  </si>
  <si>
    <t>SECRETARÍA DE LA DEFENSA NACIONAL  (SEDENA)</t>
  </si>
  <si>
    <t>LOTERÍA NACIONAL</t>
  </si>
  <si>
    <t>COMISIÓN FEDERAL DE ELECTRICIDAD  (CFE)</t>
  </si>
  <si>
    <t>SECRETARÍA DE MARINA  (SEMAR)</t>
  </si>
  <si>
    <t>SECRETARÍA DE COMUNICACIONES Y TRANSPORTES (SCT)</t>
  </si>
  <si>
    <t>SECRETARÍA DE GOBERNACIÓN  (SEGOB)</t>
  </si>
  <si>
    <t>SECRETARÍA DE HACIENDA Y CRÉDITO PÚBLICO (SHCP)</t>
  </si>
  <si>
    <t>SECRETARÍA GENERAL DEL CONSEJO NACIONAL DE POBLACIÓN  (CONAPO)</t>
  </si>
  <si>
    <t>SECRETARÍA DE CULTURA</t>
  </si>
  <si>
    <t>GUARDIA NACIONAL</t>
  </si>
  <si>
    <t>COMISIÓN NACIONAL DEL AGUA  (CONAGUA)</t>
  </si>
  <si>
    <t>COMISIÓN NACIONAL PARA PREVENIR Y ERRADICAR LA VIOLENCIA CONTRA LAS MUJERES</t>
  </si>
  <si>
    <t>INSTITUTO NACIONAL DE LENGUAS INDÍGENAS (INALI)</t>
  </si>
  <si>
    <t>CASA DE MONEDA DE MÉXICO  (CMM)</t>
  </si>
  <si>
    <t>SECRETARÍA DE TURISMO  (SECTUR)</t>
  </si>
  <si>
    <t>CAMINOS Y PUENTES FEDERALES DE INGRESOS Y SERVICIOS CONEXOS  (CAPUFE)</t>
  </si>
  <si>
    <t>COMISIÓN NACIONAL PARA LA PROTECCIÓN Y DEFENSA DE LOS USUARIOS DE SERVICIOS FINANCIEROS</t>
  </si>
  <si>
    <t>COMISIÓN NACIONAL DEL SISTEMA DE AHORRO PARA EL RETIRO  (CONSAR)</t>
  </si>
  <si>
    <t>INSTITUTO DE SEGURIDAD SOCIAL PARA LAS FUERZAS ARMADAS MEXICANAS  (ISSFAM)</t>
  </si>
  <si>
    <t>COMPAÑÍA OPERADORA DEL CENTRO CULTURAL Y TURÍSTICO DE TIJUANA, S.A. DE C.V. (CECUTT)</t>
  </si>
  <si>
    <t>COMISION NACIONAL CONTRA LAS ADICCIONES (CONADIC)</t>
  </si>
  <si>
    <t>COMISIÓN NACIONAL DE ÁREAS NATURALES PROTEGIDAS  (CONANP)</t>
  </si>
  <si>
    <t>COMISIÓN NACIONAL FORESTAL  (CONAFOR)</t>
  </si>
  <si>
    <t>BANCO NACIONAL DE OBRAS Y SERVICIOS PÚBLICOS, S.N.C.   (BANOBRAS)</t>
  </si>
  <si>
    <t>COMISIÓN NACIONAL DE LIBROS DE TEXTO GRATUITOS  (CONALITEG)</t>
  </si>
  <si>
    <t>HOSPITAL REGIONAL DE ALTA ESPECIALIDAD DE LA PENÍNSULA DE YUCATÁN</t>
  </si>
  <si>
    <t>RADIO EDUCACIÓN</t>
  </si>
  <si>
    <t>CENTRO NACIONAL PARA LA PREVENCIÓN Y EL CONTROL DEL VIH/SIDA  (CENSIDA)</t>
  </si>
  <si>
    <t>CENTROS DE INTEGRACIÓN JUVENIL, A.C.  (CIJ)</t>
  </si>
  <si>
    <t>FONDO DE CULTURA ECONÓMICA  (FCE)</t>
  </si>
  <si>
    <t>SECRETARÍA DEL TRABAJO Y PREVISIÓN SOCIAL (STPS)</t>
  </si>
  <si>
    <t>INSTITUTO MEXICANO DE CINEMATOGRAFÍA (IMCINE)</t>
  </si>
  <si>
    <t>INSTITUTO NACIONAL DE LAS PERSONAS ADULTAS MAYORES  (INAPAM)</t>
  </si>
  <si>
    <t>CIATEC, A.C. CENTRO DE INNOVACIÓN APLICADA EN TECNOLOGÍAS COMPETITIVAS</t>
  </si>
  <si>
    <t>FONDO DE GARANTÍA Y FOMENTO PARA LA AGRICULTURA, GANADERÍA Y AVICULTURA (FIRA)</t>
  </si>
  <si>
    <t>SECRETARÍA DE ENERGÍA  (SENER)</t>
  </si>
  <si>
    <t>COMISIÓN NACIONAL DE CULTURA FÍSICA Y DEPORTE (CONADE)</t>
  </si>
  <si>
    <t>CENTRO NACIONAL DE LA TRANSFUSIÓN SANGUÍNEA</t>
  </si>
  <si>
    <t>CENTRO NACIONAL DE PROGRAMAS PREVENTIVOS Y CONTROL DE ENFERMEDADES (CENAPRECE)</t>
  </si>
  <si>
    <t>CORPORACIÓN MEXICANA DE INVESTIGACIÓN EN MATERIALES, S.A. DE C.V.  (COMIMSA)</t>
  </si>
  <si>
    <t>SERVICIO GEOLÓGICO MEXICANO  (SGM)</t>
  </si>
  <si>
    <t>INSTITUTO MEXICANO DE LA RADIO</t>
  </si>
  <si>
    <t>CENTRO NACIONAL DE EQUIDAD DE GÉNERO Y SALUD REPRODUCTIVA</t>
  </si>
  <si>
    <t>COMISIÓN FEDERAL PARA LA PROTECCIÓN CONTRA RIESGOS SANITARIOS (COFEPRIS)</t>
  </si>
  <si>
    <t>ADMINISTRACIÓN DEL SISTEMA PORTUARIO NACIONAL MAZATLÁN, S.A. DE C.V.</t>
  </si>
  <si>
    <t>ADMINISTRACIÓN DEL SISTEMA PORTUARIO NACIONAL ALTAMIRA, S.A. DE C.V.</t>
  </si>
  <si>
    <t>ADMINISTRACIÓN PORTUARIA INTEGRAL DE SALINA CRUZ, S.A DE C.V.</t>
  </si>
  <si>
    <t>CENTRO DE ENSEÑANZA TÉCNICA INDUSTRIAL (CETI)</t>
  </si>
  <si>
    <t>ADMINISTRACIÓN DEL SISTEMA PORTUARIO NACIONAL DOS BOCAS, S.A. DE C.V.</t>
  </si>
  <si>
    <t>ADMINISTRACIÓN DEL SISTEMA PORTUARIO NACIONAL ENSENADA, S.A. DE C.V.</t>
  </si>
  <si>
    <t>ADMINISTRACIÓN DEL SISTEMA PORTUARIO NACIONAL TOPOLOBAMPO, S.A. DE C.V.</t>
  </si>
  <si>
    <t>ADMINISTRACIÓN DEL SISTEMA PORTUARIO NACIONAL PUERTO VALLARTA, S.A. DE C.V.</t>
  </si>
  <si>
    <t>ADMINISTRACIÓN DEL SISTEMA PORTUARIO NACIONAL PROGRESO, S.A. DE C.V.</t>
  </si>
  <si>
    <t>ADMINISTRACIÓN DEL SISTEMA PORTUARIO NACIONAL TUXPAN, S.A. DE C.V.</t>
  </si>
  <si>
    <t>ADMINISTRACIÓN DEL SISTEMA PORTUARIO NACIONAL GUAYMAS, S.A. DE C.V.</t>
  </si>
  <si>
    <t>ADMINISTRACIÓN DEL SISTEMA PORTUARIO NACIONAL LÁZARO CÁRDENAS, S.A DE C.V.</t>
  </si>
  <si>
    <t>CENTRO NACIONAL DE CONTROL DEL GAS NATURAL (CENAGAS)</t>
  </si>
  <si>
    <t>INSTITUTO NACIONAL DEL SUELO SUSTENTABLE (INSUS)</t>
  </si>
  <si>
    <t>DICONSA, S.A. DE C.V.</t>
  </si>
  <si>
    <t>CONSEJO NACIONAL DE EVALUACIÓN DE LA POLÍTICA DE DESARROLLO SOCIAL (CONEVAL)</t>
  </si>
  <si>
    <t>FONDO NACIONAL PARA EL FOMENTO DE LAS ARTESANÍAS  (FONART)</t>
  </si>
  <si>
    <t>FONDO NACIONAL DE FOMENTO AL TURISMO (FONATUR)</t>
  </si>
  <si>
    <t>ADMINISTRACIÓN DEL SISTEMA PORTUARIO NACIONAL PUERTO CHIAPAS, S.A. DE C.V.</t>
  </si>
  <si>
    <t>FONATUR TREN MAYA, S.A. DE C.V.</t>
  </si>
  <si>
    <t>SECRETARÍA DE LA FUNCIÓN PÚBLICA  (SFP)</t>
  </si>
  <si>
    <t>PETRÓLEOS MEXICANOS  (PEMEX)</t>
  </si>
  <si>
    <t>INSTITUTO MEXICANO DEL PETRÓLEO  (IMP)</t>
  </si>
  <si>
    <t>COMISIÓN NACIONAL PARA EL USO EFICIENTE DE LA ENERGÍA  (CONUEE)</t>
  </si>
  <si>
    <t>ADMINISTRACIÓN DEL SISTEMA PORTUARIO NACIONAL MANZANILLO, S.A. DE C.V.</t>
  </si>
  <si>
    <t>ADMINISTRACIÓN DEL SISTEMA PORTUARIO NACIONAL TAMPICO S.A. DE C.V.</t>
  </si>
  <si>
    <t>ADMINISTRACIÓN DEL SISTEMA PORTUARIO NACIONAL VERACRUZ, S.A. DE C.V.</t>
  </si>
  <si>
    <t>ADMINISTRACIÓN DEL SISTEMA PORTUARIO NACIONAL DE SALINA CRUZ, S.A. DE C.V.</t>
  </si>
  <si>
    <t>PROCURADURÍA FEDERAL DE LA DEFENSA DEL TRABAJO  (PROFEDET)</t>
  </si>
  <si>
    <t>COMISIÓN EJECUTIVA DE ATENCIÓN A VÍCTIMAS</t>
  </si>
  <si>
    <t>SECRETARÍA DE DESARROLLO AGRARIO, TERRITORIAL Y URBANO  (SEDATU)</t>
  </si>
  <si>
    <t>PROCURADURÍA AGRARIA  (PA)</t>
  </si>
  <si>
    <t>SECRETARÍA DE MEDIO AMBIENTE Y RECURSOS NATURALES  (SEMARNAT)</t>
  </si>
  <si>
    <t>INSTITUTO DE SEGURIDAD Y SERVICIOS SOCIALES DE LOS TRABAJADORES DEL ESTADO  (ISSSTE)</t>
  </si>
  <si>
    <t>INSTITUTO NACIONAL DE LAS MUJERES (INMUJERES)</t>
  </si>
  <si>
    <t>SECRETARÍA DE AGRICULTURA Y DESARROLLO RURAL (SADER)</t>
  </si>
  <si>
    <t>COMISIÓN NACIONAL DE ACUACULTURA Y PESCA(CONAPESCA)</t>
  </si>
  <si>
    <t>PRODUCTORA NACIONAL DE BIOLÓGICOS VETERINARIOS  (PRONABIVE)</t>
  </si>
  <si>
    <t>SERVICIO NACIONAL DE SANIDAD, INOCUIDAD Y CALIDAD AGROALIMENTARIA  (SENASICA)</t>
  </si>
  <si>
    <t>INSTITUTO NACIONAL DE ECOLOGÍA Y CAMBIO CLIMÁTICO  (INECC)</t>
  </si>
  <si>
    <t>AEROPUERTOS Y SERVICIOS AUXILIARES   (ASA)</t>
  </si>
  <si>
    <t>SERVICIO POSTAL MEXICANO  (SEPOMEX)</t>
  </si>
  <si>
    <t>TELECOMUNICACIONES DE MÉXICO  (TELECOMM)</t>
  </si>
  <si>
    <t>ORGANISMO PROMOTOR DE INVERSIONES EN TELECOMUNICACIONES  (PROMTEL)</t>
  </si>
  <si>
    <t>PRESIDENCIA DE LA REPÚBLICA</t>
  </si>
  <si>
    <t>INSTITUTO NACIONAL DE LOS PUEBLOS INDÍGENAS (INPI)</t>
  </si>
  <si>
    <t>INSTITUTO PARA DEVOLVER AL PUEBLO LO ROBADO  (ANTES SAE)</t>
  </si>
  <si>
    <t>CONSEJO NACIONAL PARA PREVENIR LA DISCRIMINACIÓN  (CONAPRED)</t>
  </si>
  <si>
    <t>SECRETARÍA DE RELACIONES EXTERIORES  (SRE)</t>
  </si>
  <si>
    <t>BANCO NACIONAL DE COMERCIO EXTERIOR, S.N.C.  (BANCOMEXT)</t>
  </si>
  <si>
    <t>BANCO NACIONAL DEL EJERCITO FUERZA AÉREA Y ARMADA, S.N.C.  (BANJERCITO)</t>
  </si>
  <si>
    <t>FINANCIERA NACIONAL DE DESARROLLO AGROPECUARIO, RURAL, FORESTAL Y PESQUERO</t>
  </si>
  <si>
    <t>FIDEICOMISO FONDO DE CAPITALIZACIÓN E INVERSIÓN DEL SECTOR RURAL  (FOCIR)</t>
  </si>
  <si>
    <t>COMISIÓN NACIONAL DE VIVIENDA  (CONAVI)</t>
  </si>
  <si>
    <t>NACIONAL FINANCIERA, S.N.C.  (NAFIN)</t>
  </si>
  <si>
    <t>BANCO DEL BIENESTAR, S.N.C.  (ANTES BANSEFI)</t>
  </si>
  <si>
    <t>GRUPO AEROPORTUARIO DE LA CIUDAD DE MÉXICO, S.A. DE C.V.</t>
  </si>
  <si>
    <t>AEROPUERTO INTERNACIONAL DE LA CIUDAD DE MÉXICO, S.A. DE C.V.  (AICM)</t>
  </si>
  <si>
    <t>INSTITUTO NACIONAL DE ASTROFÍSICA, ÓPTICA Y ELECTRÓNICA  (INAOE)</t>
  </si>
  <si>
    <t>INSTITUTO NACIONAL PARA LA EDUCACIÓN DE LOS ADULTOS  (INEA)</t>
  </si>
  <si>
    <t>INSTITUTO NACIONAL DEL DERECHO DE AUTOR (INDAUTOR)</t>
  </si>
  <si>
    <t>INSTITUTO PARA LA PROTECCIÓN AL AHORRO BANCARIO  (IPAB)</t>
  </si>
  <si>
    <t>XE IPN CANAL ONCE</t>
  </si>
  <si>
    <t>SECRETARÍA DE SALUD  (S. SALUD)</t>
  </si>
  <si>
    <t>COMISIÓN NACIONAL DE ARBITRAJE MÉDICO (CONAMED)</t>
  </si>
  <si>
    <t>INSTITUTO DE SALUD PARA EL BIENESTAR(INSABI)</t>
  </si>
  <si>
    <t>EDUCAL, S.A. DE C.V.</t>
  </si>
  <si>
    <t>PROCURADURÍA FEDERAL DE PROTECCIÓN AL AMBIENTE  (PROFEPA)</t>
  </si>
  <si>
    <t>CONSEJO NACIONAL DE FOMENTO EDUCATIVO (CONAFE)</t>
  </si>
  <si>
    <t>CONSEJO NACIONAL DE CIENCIA Y TECNOLOGÍA (CONACYT)</t>
  </si>
  <si>
    <t>CORREDOR INTEROCEÁNICO DEL ISTMO DE TEHUANTEPEC</t>
  </si>
  <si>
    <t>SECRETARÍA DE ECONOMÍA</t>
  </si>
  <si>
    <t>COMISIÓN NACIONAL DE MEJORA REGULATORIA (CONAMER)</t>
  </si>
  <si>
    <t>FIDEICOMISO DE FOMENTO MINERO  (FIFOMI)</t>
  </si>
  <si>
    <t>INSTITUTO MEXICANO DE LA PROPIEDAD INDUSTRIAL (IMPI)</t>
  </si>
  <si>
    <t>PROCURADURÍA FEDERAL DEL CONSUMIDOR (PROFECO)</t>
  </si>
  <si>
    <t>SECRETARÍA DE EDUCACIÓN PÚBLICA  (SEP)</t>
  </si>
  <si>
    <t>INSTITUTO NACIONAL DE BELLAS ARTES Y LITERATURA  (INBA)</t>
  </si>
  <si>
    <t>INSTITUTO POLITÉCNICO NACIONAL  (IPN)</t>
  </si>
  <si>
    <t>CENTRO NACIONAL PARA LA SALUD DE LA INFANCIA Y LA ADOLESCENCIA</t>
  </si>
  <si>
    <t>GRAN TOTAL</t>
  </si>
  <si>
    <t xml:space="preserve">NOTA: Todos los montos están con IVA </t>
  </si>
  <si>
    <t>SUBSECRETARÍA DE FISCALIZACIÓN Y COMBATE A LA CORRUPCIÓN</t>
  </si>
  <si>
    <t xml:space="preserve">  CONCEPTO 3600, SERVICIOS DE COMUNICACIÓN SOCIAL Y PUBLICIDAD</t>
  </si>
  <si>
    <t>Institución</t>
  </si>
  <si>
    <t>Ampliaciones / Reducciones</t>
  </si>
  <si>
    <t>Ejercido Acumulado Normal</t>
  </si>
  <si>
    <t>Ejercido Permutas / Intercambios</t>
  </si>
  <si>
    <t xml:space="preserve"> Ejercido Acumulado Total</t>
  </si>
  <si>
    <t xml:space="preserve"> Gasto Comprometido</t>
  </si>
  <si>
    <t>Ppto. Ejercido Acumulado + Gasto Comprometido</t>
  </si>
  <si>
    <t>Periodo: enero a octubre de 2022 (cifras preliminares)</t>
  </si>
  <si>
    <t>Fecha de corte: martes 15 de noviembre de 2022</t>
  </si>
  <si>
    <t>Partida 33605, INFORMACIÓN EN MEDIOS MASIVOS DERIVADA DE LA OPERACIÓN Y ADMINISTRACIÓN DE LAS DEPENDENCIAS Y ENTIDADES</t>
  </si>
  <si>
    <t>Fecha de corte: Martes 15 de noviembre de 2022</t>
  </si>
  <si>
    <t>CENTRO DE INVESTIGACIÓN Y ESTUDIOS AVANZADOS DEL INSTITUTO POLITÉCNICO NACIONAL CINVESTAV</t>
  </si>
  <si>
    <t>CENTRO DE INVESTIGACIONES EN ÓPTICA, A.C. (CIO)</t>
  </si>
  <si>
    <t>COORDINACIÓN NACIONAL DE BECAS PARA EL BIENESTAR BENITO JUÁREZ (CNBBBJ)</t>
  </si>
  <si>
    <t>COMISIÓN NACIONAL BANCARIA Y DE VALORES (CNBV)</t>
  </si>
  <si>
    <t>INSTITUTO DE INVESTIGACIONES DR. JOSÉ MARÍA LUIS MORA</t>
  </si>
  <si>
    <t>COMPAÑÍA MEXICANA DE EXPLORACIONES, S.A. DEC.V.  (COMESA)</t>
  </si>
  <si>
    <t>INSTITUTO NACIONAL DE CIENCIAS MÉDICAS Y NUTRICIÓN, SALVADOR ZUBIRAN</t>
  </si>
  <si>
    <t>INSTITUTO NACIONAL DE MEDICINA GENÓMICA (INMEGEN)</t>
  </si>
  <si>
    <t>CENTRO DE INVESTIGACIONES BIOLÓGICAS DEL NOROESTE, S.C.  (CIBNOR)</t>
  </si>
  <si>
    <t>SOCIEDAD HIPOTECARIA FEDERAL, S.N.C.</t>
  </si>
  <si>
    <t>SERVICIO DE ADMINISTRACIÓN TRIBUTARIA  (SAT)</t>
  </si>
  <si>
    <t>EL COLEGIO DE LA FRONTERA NORTE, A.C. (COLEF)</t>
  </si>
  <si>
    <t>FIDEICOMISO FONDO NACIONAL DE FOMENTO EJIDAL (FIFONAFE)</t>
  </si>
  <si>
    <t>FIDEICOMISO FONDO NACIONAL DE HABITACIONES POPULARES  (FONHAPO)</t>
  </si>
  <si>
    <t>CENTRO DE INVESTIGACIÓN Y DOCENCIA ECONÓMICAS, A.C.  (CIDE)</t>
  </si>
  <si>
    <t>INSTITUTO NACIONAL DE ENFERMEDADES RESPIRATORIAS  (INER)</t>
  </si>
  <si>
    <t>AGENCIA DE SEGURIDAD, ENERGÍA Y AMBIENTE (ASEA)</t>
  </si>
  <si>
    <t>HOSPITAL GENERAL DE MÉXICO, DR. EDUARDO LICEAGA</t>
  </si>
  <si>
    <t>INSTITUTO NACIONAL DE PERINATOLOGÍA  (INPER) ISIDRO ESPINOSA DE LOS REYES</t>
  </si>
  <si>
    <t>UNIVERSIDAD PEDAGÓGICA NACIONAL  (UPN)</t>
  </si>
  <si>
    <t>PROCURADURÍA DE LA DEFENSA DEL CONTRIBUYENTE (PRODECON)</t>
  </si>
  <si>
    <t>HOSPITAL INFANTIL DE MÉXICO, FEDERICO GÓMEZ</t>
  </si>
  <si>
    <t>INFOTEC, CENTRO DE INVESTIGACIÓN E INNOVACIÓNEN TECNOLOGÍAS DE LA INFORMACIÓN Y COMUNICACIÓN</t>
  </si>
  <si>
    <t>INSTITUTO NACIONAL DE LA ECONOMÍA SOCIAL (INAES)</t>
  </si>
  <si>
    <t>IMPRESORA Y ENCUADERNADORA PROGRESO, S.A. DEC.V.  (IEPSA)</t>
  </si>
  <si>
    <t>INSTITUTO DE ECOLOGÍA, A.C.  (INECOL)</t>
  </si>
  <si>
    <t>SECRETARÍA DE BIENESTAR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</si>
</sst>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9"/>
      <color rgb="FF0070C0"/>
      <name val="Calibri"/>
      <family val="2"/>
      <scheme val="minor"/>
    </font>
    <font>
      <sz val="9"/>
      <color rgb="FF0070C0"/>
      <name val="Calibri"/>
      <family val="2"/>
    </font>
    <font>
      <b/>
      <sz val="12"/>
      <color rgb="FF7030A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D5D5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D9D9D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64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rgb="FF0070C0"/>
      </left>
      <right style="hair">
        <color rgb="FF0070C0"/>
      </right>
      <top style="hair">
        <color rgb="FF0070C0"/>
      </top>
      <bottom style="double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18" fillId="0" borderId="0" xfId="0" applyFont="1"/>
    <xf numFmtId="0" fontId="19" fillId="0" borderId="0" xfId="0" applyFont="1" applyAlignment="1">
      <alignment vertical="center"/>
    </xf>
    <xf numFmtId="4" fontId="20" fillId="33" borderId="10" xfId="0" applyNumberFormat="1" applyFont="1" applyFill="1" applyBorder="1" applyAlignment="1">
      <alignment vertical="center"/>
    </xf>
    <xf numFmtId="43" fontId="20" fillId="33" borderId="10" xfId="42" applyFont="1" applyFill="1" applyBorder="1" applyAlignment="1">
      <alignment vertical="center"/>
    </xf>
    <xf numFmtId="4" fontId="20" fillId="0" borderId="0" xfId="0" applyNumberFormat="1" applyFont="1" applyAlignment="1">
      <alignment vertical="center"/>
    </xf>
    <xf numFmtId="2" fontId="20" fillId="0" borderId="0" xfId="0" applyNumberFormat="1" applyFont="1" applyAlignment="1">
      <alignment vertical="center"/>
    </xf>
    <xf numFmtId="0" fontId="21" fillId="0" borderId="0" xfId="0" applyFont="1" applyAlignment="1">
      <alignment horizontal="center" vertical="center"/>
    </xf>
    <xf numFmtId="0" fontId="13" fillId="34" borderId="11" xfId="0" applyFont="1" applyFill="1" applyBorder="1" applyAlignment="1">
      <alignment horizontal="center" vertical="center" wrapText="1"/>
    </xf>
    <xf numFmtId="4" fontId="13" fillId="34" borderId="12" xfId="0" applyNumberFormat="1" applyFont="1" applyFill="1" applyBorder="1" applyAlignment="1">
      <alignment horizontal="center" vertical="center" wrapText="1"/>
    </xf>
    <xf numFmtId="2" fontId="13" fillId="34" borderId="12" xfId="0" applyNumberFormat="1" applyFont="1" applyFill="1" applyBorder="1" applyAlignment="1">
      <alignment horizontal="center" vertical="center" wrapText="1"/>
    </xf>
    <xf numFmtId="4" fontId="13" fillId="34" borderId="13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2" fillId="35" borderId="0" xfId="0" applyFont="1" applyFill="1" applyAlignment="1">
      <alignment horizontal="center" vertical="center"/>
    </xf>
    <xf numFmtId="0" fontId="0" fillId="37" borderId="14" xfId="0" applyFill="1" applyBorder="1" applyAlignment="1">
      <alignment wrapText="1"/>
    </xf>
    <xf numFmtId="0" fontId="0" fillId="0" borderId="14" xfId="0" applyBorder="1" applyAlignment="1">
      <alignment wrapText="1"/>
    </xf>
    <xf numFmtId="4" fontId="0" fillId="0" borderId="15" xfId="0" applyNumberFormat="1" applyBorder="1"/>
    <xf numFmtId="2" fontId="0" fillId="0" borderId="15" xfId="0" applyNumberFormat="1" applyBorder="1"/>
    <xf numFmtId="2" fontId="0" fillId="0" borderId="16" xfId="0" applyNumberFormat="1" applyBorder="1"/>
    <xf numFmtId="0" fontId="0" fillId="0" borderId="15" xfId="0" applyBorder="1"/>
    <xf numFmtId="43" fontId="0" fillId="0" borderId="16" xfId="42" applyFont="1" applyBorder="1"/>
    <xf numFmtId="4" fontId="0" fillId="0" borderId="16" xfId="0" applyNumberFormat="1" applyBorder="1"/>
    <xf numFmtId="0" fontId="0" fillId="0" borderId="16" xfId="0" applyBorder="1"/>
    <xf numFmtId="0" fontId="0" fillId="35" borderId="14" xfId="0" applyFill="1" applyBorder="1" applyAlignment="1">
      <alignment wrapText="1"/>
    </xf>
    <xf numFmtId="4" fontId="0" fillId="35" borderId="15" xfId="0" applyNumberFormat="1" applyFill="1" applyBorder="1"/>
    <xf numFmtId="2" fontId="0" fillId="35" borderId="15" xfId="0" applyNumberFormat="1" applyFill="1" applyBorder="1"/>
    <xf numFmtId="4" fontId="0" fillId="35" borderId="16" xfId="0" applyNumberFormat="1" applyFill="1" applyBorder="1"/>
    <xf numFmtId="0" fontId="0" fillId="35" borderId="15" xfId="0" applyFill="1" applyBorder="1"/>
    <xf numFmtId="4" fontId="0" fillId="36" borderId="15" xfId="0" applyNumberFormat="1" applyFill="1" applyBorder="1"/>
    <xf numFmtId="0" fontId="0" fillId="36" borderId="15" xfId="0" applyFill="1" applyBorder="1"/>
    <xf numFmtId="2" fontId="0" fillId="36" borderId="15" xfId="0" applyNumberFormat="1" applyFill="1" applyBorder="1"/>
    <xf numFmtId="2" fontId="0" fillId="36" borderId="16" xfId="0" applyNumberFormat="1" applyFill="1" applyBorder="1"/>
    <xf numFmtId="0" fontId="0" fillId="36" borderId="14" xfId="0" applyFill="1" applyBorder="1" applyAlignment="1">
      <alignment wrapText="1"/>
    </xf>
    <xf numFmtId="4" fontId="0" fillId="36" borderId="16" xfId="0" applyNumberFormat="1" applyFill="1" applyBorder="1"/>
    <xf numFmtId="2" fontId="0" fillId="36" borderId="15" xfId="42" applyNumberFormat="1" applyFont="1" applyFill="1" applyBorder="1"/>
    <xf numFmtId="0" fontId="16" fillId="0" borderId="17" xfId="0" applyFont="1" applyBorder="1"/>
    <xf numFmtId="4" fontId="16" fillId="0" borderId="18" xfId="0" applyNumberFormat="1" applyFont="1" applyBorder="1"/>
    <xf numFmtId="2" fontId="16" fillId="0" borderId="18" xfId="0" applyNumberFormat="1" applyFont="1" applyBorder="1"/>
    <xf numFmtId="4" fontId="16" fillId="0" borderId="19" xfId="0" applyNumberFormat="1" applyFont="1" applyBorder="1"/>
    <xf numFmtId="4" fontId="16" fillId="38" borderId="20" xfId="0" applyNumberFormat="1" applyFont="1" applyFill="1" applyBorder="1"/>
    <xf numFmtId="4" fontId="16" fillId="39" borderId="20" xfId="0" applyNumberFormat="1" applyFont="1" applyFill="1" applyBorder="1"/>
    <xf numFmtId="4" fontId="16" fillId="0" borderId="20" xfId="0" applyNumberFormat="1" applyFont="1" applyBorder="1"/>
    <xf numFmtId="4" fontId="16" fillId="0" borderId="20" xfId="0" applyNumberFormat="1" applyFont="1" applyBorder="1" applyAlignment="1">
      <alignment horizontal="right"/>
    </xf>
    <xf numFmtId="43" fontId="0" fillId="0" borderId="15" xfId="42" applyFont="1" applyBorder="1"/>
    <xf numFmtId="2" fontId="0" fillId="0" borderId="15" xfId="42" applyNumberFormat="1" applyFont="1" applyBorder="1"/>
    <xf numFmtId="2" fontId="0" fillId="35" borderId="15" xfId="42" applyNumberFormat="1" applyFont="1" applyFill="1" applyBorder="1"/>
    <xf numFmtId="43" fontId="0" fillId="35" borderId="15" xfId="42" applyFont="1" applyFill="1" applyBorder="1"/>
    <xf numFmtId="2" fontId="0" fillId="35" borderId="16" xfId="42" applyNumberFormat="1" applyFont="1" applyFill="1" applyBorder="1"/>
    <xf numFmtId="2" fontId="0" fillId="36" borderId="16" xfId="42" applyNumberFormat="1" applyFont="1" applyFill="1" applyBorder="1"/>
    <xf numFmtId="2" fontId="0" fillId="0" borderId="16" xfId="42" applyNumberFormat="1" applyFont="1" applyBorder="1"/>
    <xf numFmtId="2" fontId="0" fillId="0" borderId="0" xfId="0" applyNumberFormat="1"/>
    <xf numFmtId="0" fontId="16" fillId="0" borderId="0" xfId="0" applyFont="1" applyAlignment="1">
      <alignment horizontal="center" vertical="center"/>
    </xf>
    <xf numFmtId="4" fontId="19" fillId="0" borderId="10" xfId="0" applyNumberFormat="1" applyFont="1" applyBorder="1" applyAlignment="1">
      <alignment horizontal="right" vertical="center"/>
    </xf>
    <xf numFmtId="0" fontId="23" fillId="33" borderId="10" xfId="0" applyFont="1" applyFill="1" applyBorder="1" applyAlignment="1">
      <alignment horizontal="left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11616</xdr:colOff>
      <xdr:row>0</xdr:row>
      <xdr:rowOff>11616</xdr:rowOff>
    </xdr:from>
    <xdr:to>
      <xdr:col>1</xdr:col>
      <xdr:colOff>3650166</xdr:colOff>
      <xdr:row>4</xdr:row>
      <xdr:rowOff>11616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1F5DEA58-DA80-4710-8B60-546ABBE64B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16" y="11616"/>
          <a:ext cx="4019550" cy="762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024086" cy="771071"/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82D12F36-392E-43D3-9268-685EA7AD33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024086" cy="771071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5"/>
  <sheetViews>
    <sheetView tabSelected="1" zoomScale="84" zoomScaleNormal="84" workbookViewId="0">
      <pane xSplit="1" ySplit="6" topLeftCell="B125" activePane="bottomRight" state="frozen"/>
      <selection pane="topRight" activeCell="B1" sqref="B1"/>
      <selection pane="bottomLeft" activeCell="A7" sqref="A7"/>
      <selection pane="bottomRight" activeCell="C134" sqref="C134"/>
    </sheetView>
  </sheetViews>
  <sheetFormatPr baseColWidth="10" defaultRowHeight="15" x14ac:dyDescent="0.25"/>
  <cols>
    <col min="1" max="1" width="5.7109375" customWidth="1"/>
    <col min="2" max="2" width="57.140625" customWidth="1"/>
    <col min="3" max="6" width="16.7109375" customWidth="1"/>
    <col min="7" max="7" width="15.7109375" customWidth="1"/>
    <col min="8" max="8" width="16.7109375" customWidth="1"/>
    <col min="9" max="9" width="12.42578125" customWidth="1"/>
    <col min="10" max="10" width="16.7109375" customWidth="1"/>
    <col min="11" max="11" width="15" customWidth="1"/>
    <col min="12" max="13" width="16.7109375" customWidth="1"/>
    <col min="14" max="14" width="17.7109375" customWidth="1"/>
    <col min="15" max="15" width="11.5703125" customWidth="1"/>
    <col min="16" max="16" width="17" customWidth="1"/>
  </cols>
  <sheetData>
    <row r="1" spans="1:16" x14ac:dyDescent="0.25">
      <c r="A1" s="1"/>
      <c r="B1" s="51" t="s">
        <v>0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</row>
    <row r="2" spans="1:16" x14ac:dyDescent="0.25">
      <c r="A2" s="1"/>
      <c r="B2" s="51" t="s">
        <v>137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</row>
    <row r="3" spans="1:16" x14ac:dyDescent="0.25">
      <c r="A3" s="1"/>
      <c r="B3" s="51" t="s">
        <v>1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</row>
    <row r="4" spans="1:16" x14ac:dyDescent="0.25">
      <c r="A4" s="1"/>
      <c r="B4" s="51" t="s">
        <v>2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6" ht="16.5" thickBot="1" x14ac:dyDescent="0.3">
      <c r="A5" s="1"/>
      <c r="B5" s="2" t="s">
        <v>146</v>
      </c>
      <c r="C5" s="3" t="s">
        <v>138</v>
      </c>
      <c r="D5" s="4"/>
      <c r="E5" s="3"/>
      <c r="F5" s="3"/>
      <c r="G5" s="3"/>
      <c r="H5" s="3"/>
      <c r="I5" s="3"/>
      <c r="J5" s="3"/>
      <c r="K5" s="3"/>
      <c r="L5" s="5"/>
      <c r="M5" s="6"/>
      <c r="N5" s="52" t="s">
        <v>147</v>
      </c>
      <c r="O5" s="52"/>
      <c r="P5" s="52"/>
    </row>
    <row r="6" spans="1:16" ht="60.75" thickTop="1" x14ac:dyDescent="0.25">
      <c r="A6" s="7"/>
      <c r="B6" s="8" t="s">
        <v>139</v>
      </c>
      <c r="C6" s="9" t="s">
        <v>3</v>
      </c>
      <c r="D6" s="9" t="s">
        <v>140</v>
      </c>
      <c r="E6" s="9" t="s">
        <v>4</v>
      </c>
      <c r="F6" s="9" t="s">
        <v>141</v>
      </c>
      <c r="G6" s="9" t="s">
        <v>142</v>
      </c>
      <c r="H6" s="9" t="s">
        <v>143</v>
      </c>
      <c r="I6" s="10" t="s">
        <v>5</v>
      </c>
      <c r="J6" s="9" t="s">
        <v>6</v>
      </c>
      <c r="K6" s="9" t="s">
        <v>144</v>
      </c>
      <c r="L6" s="9" t="s">
        <v>145</v>
      </c>
      <c r="M6" s="10" t="s">
        <v>5</v>
      </c>
      <c r="N6" s="9" t="s">
        <v>6</v>
      </c>
      <c r="O6" s="10" t="s">
        <v>5</v>
      </c>
      <c r="P6" s="11" t="s">
        <v>7</v>
      </c>
    </row>
    <row r="7" spans="1:16" ht="30" x14ac:dyDescent="0.25">
      <c r="A7" s="12">
        <v>1</v>
      </c>
      <c r="B7" s="15" t="s">
        <v>8</v>
      </c>
      <c r="C7" s="16">
        <v>12034905</v>
      </c>
      <c r="D7" s="16">
        <v>196991273.75</v>
      </c>
      <c r="E7" s="16">
        <v>209026178.75</v>
      </c>
      <c r="F7" s="16">
        <v>199998098.08000001</v>
      </c>
      <c r="G7" s="17">
        <v>0</v>
      </c>
      <c r="H7" s="16">
        <v>199998098.08000001</v>
      </c>
      <c r="I7" s="17">
        <f t="shared" ref="I7:I38" si="0">+H7/E7*100</f>
        <v>95.680885177163489</v>
      </c>
      <c r="J7" s="16">
        <f t="shared" ref="J7:J38" si="1">+E7-H7</f>
        <v>9028080.6699999869</v>
      </c>
      <c r="K7" s="17">
        <v>0</v>
      </c>
      <c r="L7" s="16">
        <f t="shared" ref="L7:L38" si="2">+H7+K7</f>
        <v>199998098.08000001</v>
      </c>
      <c r="M7" s="17">
        <f t="shared" ref="M7:M38" si="3">+L7/E7*100</f>
        <v>95.680885177163489</v>
      </c>
      <c r="N7" s="16">
        <f t="shared" ref="N7:N38" si="4">+E7-L7</f>
        <v>9028080.6699999869</v>
      </c>
      <c r="O7" s="17">
        <f t="shared" ref="O7:O38" si="5">+N7/E7*100</f>
        <v>4.319114822836509</v>
      </c>
      <c r="P7" s="18">
        <v>0</v>
      </c>
    </row>
    <row r="8" spans="1:16" ht="30" x14ac:dyDescent="0.25">
      <c r="A8" s="12">
        <v>2</v>
      </c>
      <c r="B8" s="15" t="s">
        <v>9</v>
      </c>
      <c r="C8" s="16">
        <v>168103448</v>
      </c>
      <c r="D8" s="17">
        <v>0</v>
      </c>
      <c r="E8" s="16">
        <v>168103448</v>
      </c>
      <c r="F8" s="17">
        <v>0</v>
      </c>
      <c r="G8" s="17">
        <v>0</v>
      </c>
      <c r="H8" s="17">
        <v>0</v>
      </c>
      <c r="I8" s="17">
        <f t="shared" si="0"/>
        <v>0</v>
      </c>
      <c r="J8" s="16">
        <f t="shared" si="1"/>
        <v>168103448</v>
      </c>
      <c r="K8" s="16">
        <v>167487270.13999999</v>
      </c>
      <c r="L8" s="16">
        <f t="shared" si="2"/>
        <v>167487270.13999999</v>
      </c>
      <c r="M8" s="17">
        <f t="shared" si="3"/>
        <v>99.633453169860019</v>
      </c>
      <c r="N8" s="16">
        <f t="shared" si="4"/>
        <v>616177.86000001431</v>
      </c>
      <c r="O8" s="19">
        <f t="shared" si="5"/>
        <v>0.36654683013998279</v>
      </c>
      <c r="P8" s="20">
        <v>128103488</v>
      </c>
    </row>
    <row r="9" spans="1:16" x14ac:dyDescent="0.25">
      <c r="A9" s="12">
        <v>3</v>
      </c>
      <c r="B9" s="15" t="s">
        <v>10</v>
      </c>
      <c r="C9" s="16">
        <v>691788057</v>
      </c>
      <c r="D9" s="17">
        <v>0</v>
      </c>
      <c r="E9" s="16">
        <v>691788057</v>
      </c>
      <c r="F9" s="16">
        <v>53435845.670000002</v>
      </c>
      <c r="G9" s="17">
        <v>0</v>
      </c>
      <c r="H9" s="16">
        <v>53435845.670000002</v>
      </c>
      <c r="I9" s="17">
        <f t="shared" si="0"/>
        <v>7.7243087863831104</v>
      </c>
      <c r="J9" s="16">
        <f t="shared" si="1"/>
        <v>638352211.33000004</v>
      </c>
      <c r="K9" s="16">
        <v>113949445.97</v>
      </c>
      <c r="L9" s="16">
        <f t="shared" si="2"/>
        <v>167385291.63999999</v>
      </c>
      <c r="M9" s="17">
        <f t="shared" si="3"/>
        <v>24.196036625130692</v>
      </c>
      <c r="N9" s="16">
        <f t="shared" si="4"/>
        <v>524402765.36000001</v>
      </c>
      <c r="O9" s="19">
        <f t="shared" si="5"/>
        <v>75.803963374869312</v>
      </c>
      <c r="P9" s="21">
        <v>307057156.69999999</v>
      </c>
    </row>
    <row r="10" spans="1:16" x14ac:dyDescent="0.25">
      <c r="A10" s="12">
        <v>4</v>
      </c>
      <c r="B10" s="15" t="s">
        <v>11</v>
      </c>
      <c r="C10" s="16">
        <v>101128699</v>
      </c>
      <c r="D10" s="17">
        <v>0</v>
      </c>
      <c r="E10" s="16">
        <v>101128699</v>
      </c>
      <c r="F10" s="16">
        <v>19149291.600000001</v>
      </c>
      <c r="G10" s="17">
        <v>0</v>
      </c>
      <c r="H10" s="16">
        <v>19149291.600000001</v>
      </c>
      <c r="I10" s="17">
        <f t="shared" si="0"/>
        <v>18.935566055289605</v>
      </c>
      <c r="J10" s="16">
        <f t="shared" si="1"/>
        <v>81979407.400000006</v>
      </c>
      <c r="K10" s="16">
        <v>81979407.379999995</v>
      </c>
      <c r="L10" s="16">
        <f t="shared" si="2"/>
        <v>101128698.97999999</v>
      </c>
      <c r="M10" s="17">
        <f t="shared" si="3"/>
        <v>99.999999980223208</v>
      </c>
      <c r="N10" s="19">
        <f t="shared" si="4"/>
        <v>2.000001072883606E-2</v>
      </c>
      <c r="O10" s="19">
        <f t="shared" si="5"/>
        <v>1.9776790294549383E-8</v>
      </c>
      <c r="P10" s="21">
        <v>101128699</v>
      </c>
    </row>
    <row r="11" spans="1:16" x14ac:dyDescent="0.25">
      <c r="A11" s="12">
        <v>5</v>
      </c>
      <c r="B11" s="15" t="s">
        <v>12</v>
      </c>
      <c r="C11" s="16">
        <v>501700000</v>
      </c>
      <c r="D11" s="17">
        <v>0</v>
      </c>
      <c r="E11" s="16">
        <v>501700000</v>
      </c>
      <c r="F11" s="16">
        <v>97180653.840000004</v>
      </c>
      <c r="G11" s="17">
        <v>0</v>
      </c>
      <c r="H11" s="16">
        <v>97180653.840000004</v>
      </c>
      <c r="I11" s="17">
        <f t="shared" si="0"/>
        <v>19.370271843731317</v>
      </c>
      <c r="J11" s="16">
        <f t="shared" si="1"/>
        <v>404519346.15999997</v>
      </c>
      <c r="K11" s="16">
        <v>2265602.84</v>
      </c>
      <c r="L11" s="16">
        <f t="shared" si="2"/>
        <v>99446256.680000007</v>
      </c>
      <c r="M11" s="17">
        <f t="shared" si="3"/>
        <v>19.821857022124778</v>
      </c>
      <c r="N11" s="16">
        <f t="shared" si="4"/>
        <v>402253743.31999999</v>
      </c>
      <c r="O11" s="19">
        <f t="shared" si="5"/>
        <v>80.178142977875225</v>
      </c>
      <c r="P11" s="21">
        <v>433899300</v>
      </c>
    </row>
    <row r="12" spans="1:16" x14ac:dyDescent="0.25">
      <c r="A12" s="12">
        <v>6</v>
      </c>
      <c r="B12" s="15" t="s">
        <v>13</v>
      </c>
      <c r="C12" s="16">
        <v>92287442.989999995</v>
      </c>
      <c r="D12" s="17">
        <v>0</v>
      </c>
      <c r="E12" s="16">
        <v>92287442.989999995</v>
      </c>
      <c r="F12" s="16">
        <v>88835460.120000005</v>
      </c>
      <c r="G12" s="17">
        <v>0</v>
      </c>
      <c r="H12" s="16">
        <v>88835460.120000005</v>
      </c>
      <c r="I12" s="17">
        <f t="shared" si="0"/>
        <v>96.25953135317225</v>
      </c>
      <c r="J12" s="16">
        <f t="shared" si="1"/>
        <v>3451982.8699999899</v>
      </c>
      <c r="K12" s="17">
        <v>0</v>
      </c>
      <c r="L12" s="16">
        <f t="shared" si="2"/>
        <v>88835460.120000005</v>
      </c>
      <c r="M12" s="17">
        <f t="shared" si="3"/>
        <v>96.25953135317225</v>
      </c>
      <c r="N12" s="16">
        <f t="shared" si="4"/>
        <v>3451982.8699999899</v>
      </c>
      <c r="O12" s="19">
        <f t="shared" si="5"/>
        <v>3.7404686468277561</v>
      </c>
      <c r="P12" s="21">
        <v>69215582.25</v>
      </c>
    </row>
    <row r="13" spans="1:16" x14ac:dyDescent="0.25">
      <c r="A13" s="12">
        <v>7</v>
      </c>
      <c r="B13" s="15" t="s">
        <v>14</v>
      </c>
      <c r="C13" s="16">
        <v>46876279</v>
      </c>
      <c r="D13" s="17">
        <v>0</v>
      </c>
      <c r="E13" s="16">
        <v>46876279</v>
      </c>
      <c r="F13" s="16">
        <v>46876278.979999997</v>
      </c>
      <c r="G13" s="17">
        <v>0</v>
      </c>
      <c r="H13" s="16">
        <v>46876278.979999997</v>
      </c>
      <c r="I13" s="17">
        <f t="shared" si="0"/>
        <v>99.999999957334495</v>
      </c>
      <c r="J13" s="17">
        <f t="shared" si="1"/>
        <v>2.0000003278255463E-2</v>
      </c>
      <c r="K13" s="17">
        <v>0</v>
      </c>
      <c r="L13" s="16">
        <f t="shared" si="2"/>
        <v>46876278.979999997</v>
      </c>
      <c r="M13" s="17">
        <f t="shared" si="3"/>
        <v>99.999999957334495</v>
      </c>
      <c r="N13" s="17">
        <f t="shared" si="4"/>
        <v>2.0000003278255463E-2</v>
      </c>
      <c r="O13" s="19">
        <f t="shared" si="5"/>
        <v>4.2665509517629297E-8</v>
      </c>
      <c r="P13" s="18">
        <v>0</v>
      </c>
    </row>
    <row r="14" spans="1:16" x14ac:dyDescent="0.25">
      <c r="A14" s="12">
        <v>8</v>
      </c>
      <c r="B14" s="15" t="s">
        <v>15</v>
      </c>
      <c r="C14" s="16">
        <v>40496090</v>
      </c>
      <c r="D14" s="17">
        <v>0</v>
      </c>
      <c r="E14" s="16">
        <v>40496090</v>
      </c>
      <c r="F14" s="16">
        <v>40461813.049999997</v>
      </c>
      <c r="G14" s="17">
        <v>0</v>
      </c>
      <c r="H14" s="16">
        <v>40461813.049999997</v>
      </c>
      <c r="I14" s="17">
        <f t="shared" si="0"/>
        <v>99.915357383885691</v>
      </c>
      <c r="J14" s="16">
        <f t="shared" si="1"/>
        <v>34276.95000000298</v>
      </c>
      <c r="K14" s="17">
        <v>0</v>
      </c>
      <c r="L14" s="16">
        <f t="shared" si="2"/>
        <v>40461813.049999997</v>
      </c>
      <c r="M14" s="17">
        <f t="shared" si="3"/>
        <v>99.915357383885691</v>
      </c>
      <c r="N14" s="16">
        <f t="shared" si="4"/>
        <v>34276.95000000298</v>
      </c>
      <c r="O14" s="19">
        <f t="shared" si="5"/>
        <v>8.464261611430382E-2</v>
      </c>
      <c r="P14" s="18">
        <v>0</v>
      </c>
    </row>
    <row r="15" spans="1:16" x14ac:dyDescent="0.25">
      <c r="A15" s="12">
        <v>9</v>
      </c>
      <c r="B15" s="15" t="s">
        <v>16</v>
      </c>
      <c r="C15" s="16">
        <v>203195933</v>
      </c>
      <c r="D15" s="17">
        <v>0</v>
      </c>
      <c r="E15" s="16">
        <v>203195933</v>
      </c>
      <c r="F15" s="16">
        <v>37213861.950000003</v>
      </c>
      <c r="G15" s="17">
        <v>0</v>
      </c>
      <c r="H15" s="16">
        <v>37213861.950000003</v>
      </c>
      <c r="I15" s="17">
        <f t="shared" si="0"/>
        <v>18.314274995848468</v>
      </c>
      <c r="J15" s="16">
        <f t="shared" si="1"/>
        <v>165982071.05000001</v>
      </c>
      <c r="K15" s="17">
        <v>0</v>
      </c>
      <c r="L15" s="16">
        <f t="shared" si="2"/>
        <v>37213861.950000003</v>
      </c>
      <c r="M15" s="17">
        <f t="shared" si="3"/>
        <v>18.314274995848468</v>
      </c>
      <c r="N15" s="16">
        <f t="shared" si="4"/>
        <v>165982071.05000001</v>
      </c>
      <c r="O15" s="19">
        <f t="shared" si="5"/>
        <v>81.68572500415155</v>
      </c>
      <c r="P15" s="18">
        <v>0</v>
      </c>
    </row>
    <row r="16" spans="1:16" x14ac:dyDescent="0.25">
      <c r="A16" s="12">
        <v>10</v>
      </c>
      <c r="B16" s="15" t="s">
        <v>17</v>
      </c>
      <c r="C16" s="16">
        <v>89117652</v>
      </c>
      <c r="D16" s="16">
        <v>-35000000</v>
      </c>
      <c r="E16" s="16">
        <v>54117652</v>
      </c>
      <c r="F16" s="16">
        <v>14158570.98</v>
      </c>
      <c r="G16" s="17">
        <v>0</v>
      </c>
      <c r="H16" s="16">
        <v>14158570.98</v>
      </c>
      <c r="I16" s="17">
        <f t="shared" si="0"/>
        <v>26.162574422112773</v>
      </c>
      <c r="J16" s="16">
        <f t="shared" si="1"/>
        <v>39959081.019999996</v>
      </c>
      <c r="K16" s="17">
        <v>0</v>
      </c>
      <c r="L16" s="16">
        <f t="shared" si="2"/>
        <v>14158570.98</v>
      </c>
      <c r="M16" s="17">
        <f t="shared" si="3"/>
        <v>26.162574422112773</v>
      </c>
      <c r="N16" s="16">
        <f t="shared" si="4"/>
        <v>39959081.019999996</v>
      </c>
      <c r="O16" s="19">
        <f t="shared" si="5"/>
        <v>73.837425577887217</v>
      </c>
      <c r="P16" s="21">
        <v>35447651.969999999</v>
      </c>
    </row>
    <row r="17" spans="1:16" ht="30" x14ac:dyDescent="0.25">
      <c r="A17" s="12">
        <v>11</v>
      </c>
      <c r="B17" s="15" t="s">
        <v>18</v>
      </c>
      <c r="C17" s="16">
        <v>16463735</v>
      </c>
      <c r="D17" s="17">
        <v>0</v>
      </c>
      <c r="E17" s="16">
        <v>16463735</v>
      </c>
      <c r="F17" s="16">
        <v>7756188.0499999998</v>
      </c>
      <c r="G17" s="17">
        <v>0</v>
      </c>
      <c r="H17" s="16">
        <v>7756188.0499999998</v>
      </c>
      <c r="I17" s="17">
        <f t="shared" si="0"/>
        <v>47.110744007966602</v>
      </c>
      <c r="J17" s="16">
        <f t="shared" si="1"/>
        <v>8707546.9499999993</v>
      </c>
      <c r="K17" s="17">
        <v>0</v>
      </c>
      <c r="L17" s="16">
        <f t="shared" si="2"/>
        <v>7756188.0499999998</v>
      </c>
      <c r="M17" s="17">
        <f t="shared" si="3"/>
        <v>47.110744007966602</v>
      </c>
      <c r="N17" s="16">
        <f t="shared" si="4"/>
        <v>8707546.9499999993</v>
      </c>
      <c r="O17" s="19">
        <f t="shared" si="5"/>
        <v>52.889255992033391</v>
      </c>
      <c r="P17" s="18">
        <v>0</v>
      </c>
    </row>
    <row r="18" spans="1:16" x14ac:dyDescent="0.25">
      <c r="A18" s="12">
        <v>12</v>
      </c>
      <c r="B18" s="15" t="s">
        <v>19</v>
      </c>
      <c r="C18" s="16">
        <v>23667057</v>
      </c>
      <c r="D18" s="16">
        <v>-5985981.8099999996</v>
      </c>
      <c r="E18" s="16">
        <v>17681075.190000001</v>
      </c>
      <c r="F18" s="16">
        <v>5479462.0599999996</v>
      </c>
      <c r="G18" s="17">
        <v>0</v>
      </c>
      <c r="H18" s="16">
        <v>5479462.0599999996</v>
      </c>
      <c r="I18" s="17">
        <f t="shared" si="0"/>
        <v>30.990547809553199</v>
      </c>
      <c r="J18" s="16">
        <f t="shared" si="1"/>
        <v>12201613.130000003</v>
      </c>
      <c r="K18" s="16">
        <v>2055982.62</v>
      </c>
      <c r="L18" s="16">
        <f t="shared" si="2"/>
        <v>7535444.6799999997</v>
      </c>
      <c r="M18" s="17">
        <f t="shared" si="3"/>
        <v>42.618701628857217</v>
      </c>
      <c r="N18" s="16">
        <f t="shared" si="4"/>
        <v>10145630.510000002</v>
      </c>
      <c r="O18" s="19">
        <f t="shared" si="5"/>
        <v>57.381298371142783</v>
      </c>
      <c r="P18" s="21">
        <v>7540000</v>
      </c>
    </row>
    <row r="19" spans="1:16" x14ac:dyDescent="0.25">
      <c r="A19" s="12">
        <v>13</v>
      </c>
      <c r="B19" s="15" t="s">
        <v>20</v>
      </c>
      <c r="C19" s="16">
        <v>13000000</v>
      </c>
      <c r="D19" s="17">
        <v>0</v>
      </c>
      <c r="E19" s="16">
        <v>13000000</v>
      </c>
      <c r="F19" s="16">
        <v>7237453.4000000004</v>
      </c>
      <c r="G19" s="17">
        <v>0</v>
      </c>
      <c r="H19" s="16">
        <v>7237453.4000000004</v>
      </c>
      <c r="I19" s="17">
        <f t="shared" si="0"/>
        <v>55.672718461538459</v>
      </c>
      <c r="J19" s="16">
        <f t="shared" si="1"/>
        <v>5762546.5999999996</v>
      </c>
      <c r="K19" s="17">
        <v>0</v>
      </c>
      <c r="L19" s="16">
        <f t="shared" si="2"/>
        <v>7237453.4000000004</v>
      </c>
      <c r="M19" s="17">
        <f t="shared" si="3"/>
        <v>55.672718461538459</v>
      </c>
      <c r="N19" s="16">
        <f t="shared" si="4"/>
        <v>5762546.5999999996</v>
      </c>
      <c r="O19" s="19">
        <f t="shared" si="5"/>
        <v>44.327281538461541</v>
      </c>
      <c r="P19" s="18">
        <v>0</v>
      </c>
    </row>
    <row r="20" spans="1:16" x14ac:dyDescent="0.25">
      <c r="A20" s="12">
        <v>14</v>
      </c>
      <c r="B20" s="15" t="s">
        <v>21</v>
      </c>
      <c r="C20" s="16">
        <v>15784236</v>
      </c>
      <c r="D20" s="16">
        <v>-7950961.6699999999</v>
      </c>
      <c r="E20" s="16">
        <v>7833274.3300000001</v>
      </c>
      <c r="F20" s="16">
        <v>6130889.5300000003</v>
      </c>
      <c r="G20" s="17">
        <v>0</v>
      </c>
      <c r="H20" s="16">
        <v>6130889.5300000003</v>
      </c>
      <c r="I20" s="17">
        <f t="shared" si="0"/>
        <v>78.267264386743378</v>
      </c>
      <c r="J20" s="16">
        <f t="shared" si="1"/>
        <v>1702384.7999999998</v>
      </c>
      <c r="K20" s="16">
        <v>375304.99</v>
      </c>
      <c r="L20" s="16">
        <f t="shared" si="2"/>
        <v>6506194.5200000005</v>
      </c>
      <c r="M20" s="17">
        <f t="shared" si="3"/>
        <v>83.058428007333688</v>
      </c>
      <c r="N20" s="16">
        <f t="shared" si="4"/>
        <v>1327079.8099999996</v>
      </c>
      <c r="O20" s="19">
        <f t="shared" si="5"/>
        <v>16.941571992666312</v>
      </c>
      <c r="P20" s="21">
        <v>2320000</v>
      </c>
    </row>
    <row r="21" spans="1:16" ht="30" x14ac:dyDescent="0.25">
      <c r="A21" s="12">
        <v>15</v>
      </c>
      <c r="B21" s="15" t="s">
        <v>22</v>
      </c>
      <c r="C21" s="16">
        <v>12061093</v>
      </c>
      <c r="D21" s="17">
        <v>0</v>
      </c>
      <c r="E21" s="16">
        <v>12061093</v>
      </c>
      <c r="F21" s="16">
        <v>5424767.9000000004</v>
      </c>
      <c r="G21" s="17">
        <v>0</v>
      </c>
      <c r="H21" s="16">
        <v>5424767.9000000004</v>
      </c>
      <c r="I21" s="17">
        <f t="shared" si="0"/>
        <v>44.977415396763796</v>
      </c>
      <c r="J21" s="16">
        <f t="shared" si="1"/>
        <v>6636325.0999999996</v>
      </c>
      <c r="K21" s="17">
        <v>0</v>
      </c>
      <c r="L21" s="16">
        <f t="shared" si="2"/>
        <v>5424767.9000000004</v>
      </c>
      <c r="M21" s="17">
        <f t="shared" si="3"/>
        <v>44.977415396763796</v>
      </c>
      <c r="N21" s="16">
        <f t="shared" si="4"/>
        <v>6636325.0999999996</v>
      </c>
      <c r="O21" s="19">
        <f t="shared" si="5"/>
        <v>55.022584603236204</v>
      </c>
      <c r="P21" s="18">
        <v>0</v>
      </c>
    </row>
    <row r="22" spans="1:16" x14ac:dyDescent="0.25">
      <c r="A22" s="12">
        <v>16</v>
      </c>
      <c r="B22" s="15" t="s">
        <v>23</v>
      </c>
      <c r="C22" s="16">
        <v>6945031</v>
      </c>
      <c r="D22" s="16">
        <v>-1736257.75</v>
      </c>
      <c r="E22" s="16">
        <v>5208773.25</v>
      </c>
      <c r="F22" s="16">
        <v>4466000</v>
      </c>
      <c r="G22" s="17">
        <v>0</v>
      </c>
      <c r="H22" s="16">
        <v>4466000</v>
      </c>
      <c r="I22" s="17">
        <f t="shared" si="0"/>
        <v>85.739958060182403</v>
      </c>
      <c r="J22" s="16">
        <f t="shared" si="1"/>
        <v>742773.25</v>
      </c>
      <c r="K22" s="16">
        <v>742400</v>
      </c>
      <c r="L22" s="16">
        <f t="shared" si="2"/>
        <v>5208400</v>
      </c>
      <c r="M22" s="17">
        <f t="shared" si="3"/>
        <v>99.992834205251697</v>
      </c>
      <c r="N22" s="19">
        <f t="shared" si="4"/>
        <v>373.25</v>
      </c>
      <c r="O22" s="19">
        <f t="shared" si="5"/>
        <v>7.1657947483123787E-3</v>
      </c>
      <c r="P22" s="18">
        <v>0</v>
      </c>
    </row>
    <row r="23" spans="1:16" x14ac:dyDescent="0.25">
      <c r="A23" s="12">
        <v>17</v>
      </c>
      <c r="B23" s="15" t="s">
        <v>24</v>
      </c>
      <c r="C23" s="16">
        <v>5000000</v>
      </c>
      <c r="D23" s="17">
        <v>0</v>
      </c>
      <c r="E23" s="16">
        <v>5000000</v>
      </c>
      <c r="F23" s="17">
        <v>0</v>
      </c>
      <c r="G23" s="17">
        <v>0</v>
      </c>
      <c r="H23" s="17">
        <v>0</v>
      </c>
      <c r="I23" s="17">
        <f t="shared" si="0"/>
        <v>0</v>
      </c>
      <c r="J23" s="16">
        <f t="shared" si="1"/>
        <v>5000000</v>
      </c>
      <c r="K23" s="16">
        <v>4992978</v>
      </c>
      <c r="L23" s="16">
        <f t="shared" si="2"/>
        <v>4992978</v>
      </c>
      <c r="M23" s="17">
        <f t="shared" si="3"/>
        <v>99.859560000000002</v>
      </c>
      <c r="N23" s="16">
        <f t="shared" si="4"/>
        <v>7022</v>
      </c>
      <c r="O23" s="19">
        <f t="shared" si="5"/>
        <v>0.14044000000000001</v>
      </c>
      <c r="P23" s="21">
        <v>5000000</v>
      </c>
    </row>
    <row r="24" spans="1:16" x14ac:dyDescent="0.25">
      <c r="A24" s="12">
        <v>18</v>
      </c>
      <c r="B24" s="15" t="s">
        <v>25</v>
      </c>
      <c r="C24" s="16">
        <v>4632021</v>
      </c>
      <c r="D24" s="16">
        <v>-400000</v>
      </c>
      <c r="E24" s="16">
        <v>4232021</v>
      </c>
      <c r="F24" s="16">
        <v>3095755.99</v>
      </c>
      <c r="G24" s="17">
        <v>0</v>
      </c>
      <c r="H24" s="16">
        <v>3095755.99</v>
      </c>
      <c r="I24" s="17">
        <f t="shared" si="0"/>
        <v>73.150770990975715</v>
      </c>
      <c r="J24" s="16">
        <f t="shared" si="1"/>
        <v>1136265.0099999998</v>
      </c>
      <c r="K24" s="16">
        <v>1097346.04</v>
      </c>
      <c r="L24" s="16">
        <f t="shared" si="2"/>
        <v>4193102.0300000003</v>
      </c>
      <c r="M24" s="17">
        <f t="shared" si="3"/>
        <v>99.080369166410094</v>
      </c>
      <c r="N24" s="16">
        <f t="shared" si="4"/>
        <v>38918.969999999739</v>
      </c>
      <c r="O24" s="19">
        <f t="shared" si="5"/>
        <v>0.91963083358990272</v>
      </c>
      <c r="P24" s="21">
        <v>3843745.99</v>
      </c>
    </row>
    <row r="25" spans="1:16" ht="30" x14ac:dyDescent="0.25">
      <c r="A25" s="12">
        <v>19</v>
      </c>
      <c r="B25" s="15" t="s">
        <v>26</v>
      </c>
      <c r="C25" s="16">
        <v>4200000</v>
      </c>
      <c r="D25" s="17">
        <v>0</v>
      </c>
      <c r="E25" s="16">
        <v>4200000</v>
      </c>
      <c r="F25" s="16">
        <v>3849149.17</v>
      </c>
      <c r="G25" s="17">
        <v>0</v>
      </c>
      <c r="H25" s="16">
        <v>3849149.17</v>
      </c>
      <c r="I25" s="17">
        <f t="shared" si="0"/>
        <v>91.646408809523805</v>
      </c>
      <c r="J25" s="16">
        <f t="shared" si="1"/>
        <v>350850.83000000007</v>
      </c>
      <c r="K25" s="17">
        <v>0</v>
      </c>
      <c r="L25" s="16">
        <f t="shared" si="2"/>
        <v>3849149.17</v>
      </c>
      <c r="M25" s="17">
        <f t="shared" si="3"/>
        <v>91.646408809523805</v>
      </c>
      <c r="N25" s="16">
        <f t="shared" si="4"/>
        <v>350850.83000000007</v>
      </c>
      <c r="O25" s="19">
        <f t="shared" si="5"/>
        <v>8.3535911904761928</v>
      </c>
      <c r="P25" s="18">
        <v>0</v>
      </c>
    </row>
    <row r="26" spans="1:16" ht="30" x14ac:dyDescent="0.25">
      <c r="A26" s="12">
        <v>20</v>
      </c>
      <c r="B26" s="15" t="s">
        <v>27</v>
      </c>
      <c r="C26" s="16">
        <v>4234233</v>
      </c>
      <c r="D26" s="16">
        <v>2041684</v>
      </c>
      <c r="E26" s="16">
        <v>6275917</v>
      </c>
      <c r="F26" s="16">
        <v>2897953.71</v>
      </c>
      <c r="G26" s="17">
        <v>0</v>
      </c>
      <c r="H26" s="16">
        <v>2897953.71</v>
      </c>
      <c r="I26" s="17">
        <f t="shared" si="0"/>
        <v>46.175781324067863</v>
      </c>
      <c r="J26" s="16">
        <f t="shared" si="1"/>
        <v>3377963.29</v>
      </c>
      <c r="K26" s="17">
        <v>0</v>
      </c>
      <c r="L26" s="16">
        <f t="shared" si="2"/>
        <v>2897953.71</v>
      </c>
      <c r="M26" s="17">
        <f t="shared" si="3"/>
        <v>46.175781324067863</v>
      </c>
      <c r="N26" s="16">
        <f t="shared" si="4"/>
        <v>3377963.29</v>
      </c>
      <c r="O26" s="19">
        <f t="shared" si="5"/>
        <v>53.824218675932137</v>
      </c>
      <c r="P26" s="18">
        <v>0</v>
      </c>
    </row>
    <row r="27" spans="1:16" ht="30" x14ac:dyDescent="0.25">
      <c r="A27" s="12">
        <v>21</v>
      </c>
      <c r="B27" s="15" t="s">
        <v>28</v>
      </c>
      <c r="C27" s="16">
        <v>19476307</v>
      </c>
      <c r="D27" s="16">
        <v>-12557308.029999999</v>
      </c>
      <c r="E27" s="16">
        <v>6918998.9699999997</v>
      </c>
      <c r="F27" s="16">
        <v>2861746.97</v>
      </c>
      <c r="G27" s="17">
        <v>0</v>
      </c>
      <c r="H27" s="16">
        <v>2861746.97</v>
      </c>
      <c r="I27" s="17">
        <f t="shared" si="0"/>
        <v>41.360708137235065</v>
      </c>
      <c r="J27" s="16">
        <f t="shared" si="1"/>
        <v>4057251.9999999995</v>
      </c>
      <c r="K27" s="17">
        <v>0</v>
      </c>
      <c r="L27" s="16">
        <f t="shared" si="2"/>
        <v>2861746.97</v>
      </c>
      <c r="M27" s="17">
        <f t="shared" si="3"/>
        <v>41.360708137235065</v>
      </c>
      <c r="N27" s="16">
        <f t="shared" si="4"/>
        <v>4057251.9999999995</v>
      </c>
      <c r="O27" s="19">
        <f t="shared" si="5"/>
        <v>58.639291862764928</v>
      </c>
      <c r="P27" s="21">
        <v>17057252</v>
      </c>
    </row>
    <row r="28" spans="1:16" ht="30" x14ac:dyDescent="0.25">
      <c r="A28" s="12">
        <v>22</v>
      </c>
      <c r="B28" s="15" t="s">
        <v>29</v>
      </c>
      <c r="C28" s="16">
        <v>3000000</v>
      </c>
      <c r="D28" s="17">
        <v>0</v>
      </c>
      <c r="E28" s="16">
        <v>3000000</v>
      </c>
      <c r="F28" s="16">
        <v>1182141.9099999999</v>
      </c>
      <c r="G28" s="17">
        <v>0</v>
      </c>
      <c r="H28" s="16">
        <v>1182141.9099999999</v>
      </c>
      <c r="I28" s="17">
        <f t="shared" si="0"/>
        <v>39.404730333333333</v>
      </c>
      <c r="J28" s="16">
        <f t="shared" si="1"/>
        <v>1817858.09</v>
      </c>
      <c r="K28" s="16">
        <v>1372802</v>
      </c>
      <c r="L28" s="16">
        <f t="shared" si="2"/>
        <v>2554943.91</v>
      </c>
      <c r="M28" s="17">
        <f t="shared" si="3"/>
        <v>85.164797000000007</v>
      </c>
      <c r="N28" s="16">
        <f t="shared" si="4"/>
        <v>445056.08999999985</v>
      </c>
      <c r="O28" s="19">
        <f t="shared" si="5"/>
        <v>14.835202999999995</v>
      </c>
      <c r="P28" s="21">
        <v>3000000</v>
      </c>
    </row>
    <row r="29" spans="1:16" ht="30" x14ac:dyDescent="0.25">
      <c r="A29" s="12">
        <v>23</v>
      </c>
      <c r="B29" s="15" t="s">
        <v>30</v>
      </c>
      <c r="C29" s="16">
        <v>4872630</v>
      </c>
      <c r="D29" s="17">
        <v>0</v>
      </c>
      <c r="E29" s="16">
        <v>4872630</v>
      </c>
      <c r="F29" s="16">
        <v>2027926.71</v>
      </c>
      <c r="G29" s="17">
        <v>0</v>
      </c>
      <c r="H29" s="16">
        <v>2027926.71</v>
      </c>
      <c r="I29" s="17">
        <f t="shared" si="0"/>
        <v>41.618729720910473</v>
      </c>
      <c r="J29" s="16">
        <f t="shared" si="1"/>
        <v>2844703.29</v>
      </c>
      <c r="K29" s="17">
        <v>0</v>
      </c>
      <c r="L29" s="16">
        <f t="shared" si="2"/>
        <v>2027926.71</v>
      </c>
      <c r="M29" s="17">
        <f t="shared" si="3"/>
        <v>41.618729720910473</v>
      </c>
      <c r="N29" s="16">
        <f t="shared" si="4"/>
        <v>2844703.29</v>
      </c>
      <c r="O29" s="19">
        <f t="shared" si="5"/>
        <v>58.381270279089527</v>
      </c>
      <c r="P29" s="18">
        <v>0</v>
      </c>
    </row>
    <row r="30" spans="1:16" x14ac:dyDescent="0.25">
      <c r="A30" s="12">
        <v>24</v>
      </c>
      <c r="B30" s="15" t="s">
        <v>31</v>
      </c>
      <c r="C30" s="16">
        <v>14858761</v>
      </c>
      <c r="D30" s="16">
        <v>-3714690.25</v>
      </c>
      <c r="E30" s="16">
        <v>11144070.75</v>
      </c>
      <c r="F30" s="16">
        <v>2000000</v>
      </c>
      <c r="G30" s="17">
        <v>0</v>
      </c>
      <c r="H30" s="16">
        <v>2000000</v>
      </c>
      <c r="I30" s="17">
        <f t="shared" si="0"/>
        <v>17.946763304603035</v>
      </c>
      <c r="J30" s="16">
        <f t="shared" si="1"/>
        <v>9144070.75</v>
      </c>
      <c r="K30" s="17">
        <v>0</v>
      </c>
      <c r="L30" s="16">
        <f t="shared" si="2"/>
        <v>2000000</v>
      </c>
      <c r="M30" s="17">
        <f t="shared" si="3"/>
        <v>17.946763304603035</v>
      </c>
      <c r="N30" s="16">
        <f t="shared" si="4"/>
        <v>9144070.75</v>
      </c>
      <c r="O30" s="19">
        <f t="shared" si="5"/>
        <v>82.053236695396976</v>
      </c>
      <c r="P30" s="21">
        <v>20288141.5</v>
      </c>
    </row>
    <row r="31" spans="1:16" ht="30" x14ac:dyDescent="0.25">
      <c r="A31" s="12">
        <v>25</v>
      </c>
      <c r="B31" s="15" t="s">
        <v>32</v>
      </c>
      <c r="C31" s="16">
        <v>2355510</v>
      </c>
      <c r="D31" s="16">
        <v>-1177755</v>
      </c>
      <c r="E31" s="16">
        <v>1177755</v>
      </c>
      <c r="F31" s="16">
        <v>1100000</v>
      </c>
      <c r="G31" s="17">
        <v>0</v>
      </c>
      <c r="H31" s="16">
        <v>1100000</v>
      </c>
      <c r="I31" s="17">
        <f t="shared" si="0"/>
        <v>93.398032697802165</v>
      </c>
      <c r="J31" s="16">
        <f t="shared" si="1"/>
        <v>77755</v>
      </c>
      <c r="K31" s="17">
        <v>0</v>
      </c>
      <c r="L31" s="16">
        <f t="shared" si="2"/>
        <v>1100000</v>
      </c>
      <c r="M31" s="17">
        <f t="shared" si="3"/>
        <v>93.398032697802165</v>
      </c>
      <c r="N31" s="16">
        <f t="shared" si="4"/>
        <v>77755</v>
      </c>
      <c r="O31" s="19">
        <f t="shared" si="5"/>
        <v>6.6019673021978251</v>
      </c>
      <c r="P31" s="21">
        <v>1100000</v>
      </c>
    </row>
    <row r="32" spans="1:16" x14ac:dyDescent="0.25">
      <c r="A32" s="12">
        <v>26</v>
      </c>
      <c r="B32" s="15" t="s">
        <v>33</v>
      </c>
      <c r="C32" s="16">
        <v>3151486</v>
      </c>
      <c r="D32" s="16">
        <v>-1575713</v>
      </c>
      <c r="E32" s="16">
        <v>1575773</v>
      </c>
      <c r="F32" s="16">
        <v>901462.12</v>
      </c>
      <c r="G32" s="17">
        <v>0</v>
      </c>
      <c r="H32" s="16">
        <v>901462.12</v>
      </c>
      <c r="I32" s="17">
        <f t="shared" si="0"/>
        <v>57.2076130254802</v>
      </c>
      <c r="J32" s="16">
        <f t="shared" si="1"/>
        <v>674310.88</v>
      </c>
      <c r="K32" s="17">
        <v>0</v>
      </c>
      <c r="L32" s="16">
        <f t="shared" si="2"/>
        <v>901462.12</v>
      </c>
      <c r="M32" s="17">
        <f t="shared" si="3"/>
        <v>57.2076130254802</v>
      </c>
      <c r="N32" s="16">
        <f t="shared" si="4"/>
        <v>674310.88</v>
      </c>
      <c r="O32" s="19">
        <f t="shared" si="5"/>
        <v>42.792386974519808</v>
      </c>
      <c r="P32" s="18">
        <v>0</v>
      </c>
    </row>
    <row r="33" spans="1:16" ht="30" x14ac:dyDescent="0.25">
      <c r="A33" s="12">
        <v>27</v>
      </c>
      <c r="B33" s="15" t="s">
        <v>34</v>
      </c>
      <c r="C33" s="16">
        <v>78379747</v>
      </c>
      <c r="D33" s="17">
        <v>0</v>
      </c>
      <c r="E33" s="16">
        <v>78379747</v>
      </c>
      <c r="F33" s="16">
        <v>743655.4</v>
      </c>
      <c r="G33" s="17">
        <v>0</v>
      </c>
      <c r="H33" s="16">
        <v>743655.4</v>
      </c>
      <c r="I33" s="17">
        <f t="shared" si="0"/>
        <v>0.94878514981682704</v>
      </c>
      <c r="J33" s="16">
        <f t="shared" si="1"/>
        <v>77636091.599999994</v>
      </c>
      <c r="K33" s="17">
        <v>0</v>
      </c>
      <c r="L33" s="16">
        <f t="shared" si="2"/>
        <v>743655.4</v>
      </c>
      <c r="M33" s="17">
        <f t="shared" si="3"/>
        <v>0.94878514981682704</v>
      </c>
      <c r="N33" s="16">
        <f t="shared" si="4"/>
        <v>77636091.599999994</v>
      </c>
      <c r="O33" s="19">
        <f t="shared" si="5"/>
        <v>99.051214850183172</v>
      </c>
      <c r="P33" s="18">
        <v>0</v>
      </c>
    </row>
    <row r="34" spans="1:16" ht="30" x14ac:dyDescent="0.25">
      <c r="A34" s="12">
        <v>28</v>
      </c>
      <c r="B34" s="15" t="s">
        <v>35</v>
      </c>
      <c r="C34" s="16">
        <v>1500000</v>
      </c>
      <c r="D34" s="17">
        <v>0</v>
      </c>
      <c r="E34" s="16">
        <v>1500000</v>
      </c>
      <c r="F34" s="16">
        <v>575503.03</v>
      </c>
      <c r="G34" s="17">
        <v>0</v>
      </c>
      <c r="H34" s="16">
        <v>575503.03</v>
      </c>
      <c r="I34" s="17">
        <f t="shared" si="0"/>
        <v>38.366868666666669</v>
      </c>
      <c r="J34" s="16">
        <f t="shared" si="1"/>
        <v>924496.97</v>
      </c>
      <c r="K34" s="17">
        <v>0</v>
      </c>
      <c r="L34" s="16">
        <f t="shared" si="2"/>
        <v>575503.03</v>
      </c>
      <c r="M34" s="17">
        <f t="shared" si="3"/>
        <v>38.366868666666669</v>
      </c>
      <c r="N34" s="16">
        <f t="shared" si="4"/>
        <v>924496.97</v>
      </c>
      <c r="O34" s="19">
        <f t="shared" si="5"/>
        <v>61.633131333333338</v>
      </c>
      <c r="P34" s="21">
        <v>575503.03</v>
      </c>
    </row>
    <row r="35" spans="1:16" ht="30" x14ac:dyDescent="0.25">
      <c r="A35" s="12">
        <v>29</v>
      </c>
      <c r="B35" s="15" t="s">
        <v>36</v>
      </c>
      <c r="C35" s="16">
        <v>767074</v>
      </c>
      <c r="D35" s="17">
        <v>0</v>
      </c>
      <c r="E35" s="16">
        <v>767074</v>
      </c>
      <c r="F35" s="16">
        <v>495937.02</v>
      </c>
      <c r="G35" s="17">
        <v>0</v>
      </c>
      <c r="H35" s="16">
        <v>495937.02</v>
      </c>
      <c r="I35" s="17">
        <f t="shared" si="0"/>
        <v>64.653086925120647</v>
      </c>
      <c r="J35" s="16">
        <f t="shared" si="1"/>
        <v>271136.98</v>
      </c>
      <c r="K35" s="17">
        <v>0</v>
      </c>
      <c r="L35" s="16">
        <f t="shared" si="2"/>
        <v>495937.02</v>
      </c>
      <c r="M35" s="17">
        <f t="shared" si="3"/>
        <v>64.653086925120647</v>
      </c>
      <c r="N35" s="16">
        <f t="shared" si="4"/>
        <v>271136.98</v>
      </c>
      <c r="O35" s="19">
        <f t="shared" si="5"/>
        <v>35.346913074879346</v>
      </c>
      <c r="P35" s="18">
        <v>0</v>
      </c>
    </row>
    <row r="36" spans="1:16" x14ac:dyDescent="0.25">
      <c r="A36" s="12">
        <v>30</v>
      </c>
      <c r="B36" s="15" t="s">
        <v>37</v>
      </c>
      <c r="C36" s="16">
        <v>614339</v>
      </c>
      <c r="D36" s="17">
        <v>0</v>
      </c>
      <c r="E36" s="16">
        <v>614339</v>
      </c>
      <c r="F36" s="16">
        <v>460754.25</v>
      </c>
      <c r="G36" s="17">
        <v>0</v>
      </c>
      <c r="H36" s="16">
        <v>460754.25</v>
      </c>
      <c r="I36" s="17">
        <f t="shared" si="0"/>
        <v>75</v>
      </c>
      <c r="J36" s="16">
        <f t="shared" si="1"/>
        <v>153584.75</v>
      </c>
      <c r="K36" s="17">
        <v>0</v>
      </c>
      <c r="L36" s="16">
        <f t="shared" si="2"/>
        <v>460754.25</v>
      </c>
      <c r="M36" s="17">
        <f t="shared" si="3"/>
        <v>75</v>
      </c>
      <c r="N36" s="16">
        <f t="shared" si="4"/>
        <v>153584.75</v>
      </c>
      <c r="O36" s="19">
        <f t="shared" si="5"/>
        <v>25</v>
      </c>
      <c r="P36" s="18">
        <v>0</v>
      </c>
    </row>
    <row r="37" spans="1:16" ht="30" x14ac:dyDescent="0.25">
      <c r="A37" s="12">
        <v>31</v>
      </c>
      <c r="B37" s="15" t="s">
        <v>38</v>
      </c>
      <c r="C37" s="16">
        <v>3276289</v>
      </c>
      <c r="D37" s="16">
        <v>-819072.25</v>
      </c>
      <c r="E37" s="16">
        <v>2457216.75</v>
      </c>
      <c r="F37" s="17">
        <v>0</v>
      </c>
      <c r="G37" s="17">
        <v>0</v>
      </c>
      <c r="H37" s="17">
        <v>0</v>
      </c>
      <c r="I37" s="17">
        <f t="shared" si="0"/>
        <v>0</v>
      </c>
      <c r="J37" s="16">
        <f t="shared" si="1"/>
        <v>2457216.75</v>
      </c>
      <c r="K37" s="16">
        <v>370000</v>
      </c>
      <c r="L37" s="16">
        <f t="shared" si="2"/>
        <v>370000</v>
      </c>
      <c r="M37" s="17">
        <f t="shared" si="3"/>
        <v>15.057686709973794</v>
      </c>
      <c r="N37" s="16">
        <f t="shared" si="4"/>
        <v>2087216.75</v>
      </c>
      <c r="O37" s="19">
        <f t="shared" si="5"/>
        <v>84.942313290026206</v>
      </c>
      <c r="P37" s="18">
        <v>0</v>
      </c>
    </row>
    <row r="38" spans="1:16" x14ac:dyDescent="0.25">
      <c r="A38" s="12">
        <v>32</v>
      </c>
      <c r="B38" s="15" t="s">
        <v>39</v>
      </c>
      <c r="C38" s="16">
        <v>397342</v>
      </c>
      <c r="D38" s="16">
        <v>-99335.5</v>
      </c>
      <c r="E38" s="16">
        <v>298006.5</v>
      </c>
      <c r="F38" s="17">
        <v>0</v>
      </c>
      <c r="G38" s="17">
        <v>0</v>
      </c>
      <c r="H38" s="17">
        <v>0</v>
      </c>
      <c r="I38" s="17">
        <f t="shared" si="0"/>
        <v>0</v>
      </c>
      <c r="J38" s="16">
        <f t="shared" si="1"/>
        <v>298006.5</v>
      </c>
      <c r="K38" s="16">
        <v>298006.5</v>
      </c>
      <c r="L38" s="16">
        <f t="shared" si="2"/>
        <v>298006.5</v>
      </c>
      <c r="M38" s="17">
        <f t="shared" si="3"/>
        <v>100</v>
      </c>
      <c r="N38" s="17">
        <f t="shared" si="4"/>
        <v>0</v>
      </c>
      <c r="O38" s="19">
        <f t="shared" si="5"/>
        <v>0</v>
      </c>
      <c r="P38" s="18">
        <v>0</v>
      </c>
    </row>
    <row r="39" spans="1:16" x14ac:dyDescent="0.25">
      <c r="A39" s="12">
        <v>33</v>
      </c>
      <c r="B39" s="15" t="s">
        <v>40</v>
      </c>
      <c r="C39" s="16">
        <v>1547078</v>
      </c>
      <c r="D39" s="16">
        <v>-386769.5</v>
      </c>
      <c r="E39" s="16">
        <v>1160308.5</v>
      </c>
      <c r="F39" s="16">
        <v>282720.53000000003</v>
      </c>
      <c r="G39" s="17">
        <v>0</v>
      </c>
      <c r="H39" s="16">
        <v>282720.53000000003</v>
      </c>
      <c r="I39" s="17">
        <f t="shared" ref="I39:I58" si="6">+H39/E39*100</f>
        <v>24.365979392549484</v>
      </c>
      <c r="J39" s="16">
        <f t="shared" ref="J39:J70" si="7">+E39-H39</f>
        <v>877587.97</v>
      </c>
      <c r="K39" s="17">
        <v>0</v>
      </c>
      <c r="L39" s="16">
        <f t="shared" ref="L39:L70" si="8">+H39+K39</f>
        <v>282720.53000000003</v>
      </c>
      <c r="M39" s="17">
        <f t="shared" ref="M39:M70" si="9">+L39/E39*100</f>
        <v>24.365979392549484</v>
      </c>
      <c r="N39" s="16">
        <f t="shared" ref="N39:N70" si="10">+E39-L39</f>
        <v>877587.97</v>
      </c>
      <c r="O39" s="19">
        <f t="shared" ref="O39:O70" si="11">+N39/E39*100</f>
        <v>75.634020607450509</v>
      </c>
      <c r="P39" s="18">
        <v>0</v>
      </c>
    </row>
    <row r="40" spans="1:16" x14ac:dyDescent="0.25">
      <c r="A40" s="12">
        <v>34</v>
      </c>
      <c r="B40" s="15" t="s">
        <v>41</v>
      </c>
      <c r="C40" s="16">
        <v>2600000</v>
      </c>
      <c r="D40" s="16">
        <v>-1300000</v>
      </c>
      <c r="E40" s="16">
        <v>1300000</v>
      </c>
      <c r="F40" s="16">
        <v>203881</v>
      </c>
      <c r="G40" s="17">
        <v>0</v>
      </c>
      <c r="H40" s="16">
        <v>203881</v>
      </c>
      <c r="I40" s="17">
        <f t="shared" si="6"/>
        <v>15.683153846153846</v>
      </c>
      <c r="J40" s="16">
        <f t="shared" si="7"/>
        <v>1096119</v>
      </c>
      <c r="K40" s="17">
        <v>0</v>
      </c>
      <c r="L40" s="16">
        <f t="shared" si="8"/>
        <v>203881</v>
      </c>
      <c r="M40" s="17">
        <f t="shared" si="9"/>
        <v>15.683153846153846</v>
      </c>
      <c r="N40" s="16">
        <f t="shared" si="10"/>
        <v>1096119</v>
      </c>
      <c r="O40" s="19">
        <f t="shared" si="11"/>
        <v>84.316846153846157</v>
      </c>
      <c r="P40" s="21">
        <v>2166668</v>
      </c>
    </row>
    <row r="41" spans="1:16" x14ac:dyDescent="0.25">
      <c r="A41" s="12">
        <v>35</v>
      </c>
      <c r="B41" s="15" t="s">
        <v>42</v>
      </c>
      <c r="C41" s="16">
        <v>622518</v>
      </c>
      <c r="D41" s="16">
        <v>-155629.5</v>
      </c>
      <c r="E41" s="16">
        <v>466888.5</v>
      </c>
      <c r="F41" s="16">
        <v>151418.54</v>
      </c>
      <c r="G41" s="17">
        <v>0</v>
      </c>
      <c r="H41" s="16">
        <v>151418.54</v>
      </c>
      <c r="I41" s="17">
        <f t="shared" si="6"/>
        <v>32.431413495941754</v>
      </c>
      <c r="J41" s="16">
        <f t="shared" si="7"/>
        <v>315469.95999999996</v>
      </c>
      <c r="K41" s="17">
        <v>0</v>
      </c>
      <c r="L41" s="16">
        <f t="shared" si="8"/>
        <v>151418.54</v>
      </c>
      <c r="M41" s="17">
        <f t="shared" si="9"/>
        <v>32.431413495941754</v>
      </c>
      <c r="N41" s="16">
        <f t="shared" si="10"/>
        <v>315469.95999999996</v>
      </c>
      <c r="O41" s="19">
        <f t="shared" si="11"/>
        <v>67.568586504058231</v>
      </c>
      <c r="P41" s="18">
        <v>0</v>
      </c>
    </row>
    <row r="42" spans="1:16" ht="30" x14ac:dyDescent="0.25">
      <c r="A42" s="12">
        <v>36</v>
      </c>
      <c r="B42" s="15" t="s">
        <v>43</v>
      </c>
      <c r="C42" s="16">
        <v>92162</v>
      </c>
      <c r="D42" s="17">
        <v>0</v>
      </c>
      <c r="E42" s="16">
        <v>92162</v>
      </c>
      <c r="F42" s="16">
        <v>92161.98</v>
      </c>
      <c r="G42" s="17">
        <v>0</v>
      </c>
      <c r="H42" s="16">
        <v>92161.98</v>
      </c>
      <c r="I42" s="17">
        <f t="shared" si="6"/>
        <v>99.999978299082045</v>
      </c>
      <c r="J42" s="19">
        <f t="shared" si="7"/>
        <v>2.0000000004074536E-2</v>
      </c>
      <c r="K42" s="17">
        <v>0</v>
      </c>
      <c r="L42" s="16">
        <f t="shared" si="8"/>
        <v>92161.98</v>
      </c>
      <c r="M42" s="17">
        <f t="shared" si="9"/>
        <v>99.999978299082045</v>
      </c>
      <c r="N42" s="19">
        <f t="shared" si="10"/>
        <v>2.0000000004074536E-2</v>
      </c>
      <c r="O42" s="19">
        <f t="shared" si="11"/>
        <v>2.1700917953250297E-5</v>
      </c>
      <c r="P42" s="21">
        <v>92162</v>
      </c>
    </row>
    <row r="43" spans="1:16" ht="30" x14ac:dyDescent="0.25">
      <c r="A43" s="12">
        <v>37</v>
      </c>
      <c r="B43" s="15" t="s">
        <v>44</v>
      </c>
      <c r="C43" s="16">
        <v>74691</v>
      </c>
      <c r="D43" s="17">
        <v>0</v>
      </c>
      <c r="E43" s="16">
        <v>74691</v>
      </c>
      <c r="F43" s="16">
        <v>67841.66</v>
      </c>
      <c r="G43" s="17">
        <v>0</v>
      </c>
      <c r="H43" s="16">
        <v>67841.66</v>
      </c>
      <c r="I43" s="17">
        <f t="shared" si="6"/>
        <v>90.829765299701435</v>
      </c>
      <c r="J43" s="16">
        <f t="shared" si="7"/>
        <v>6849.3399999999965</v>
      </c>
      <c r="K43" s="17">
        <v>0</v>
      </c>
      <c r="L43" s="16">
        <f t="shared" si="8"/>
        <v>67841.66</v>
      </c>
      <c r="M43" s="17">
        <f t="shared" si="9"/>
        <v>90.829765299701435</v>
      </c>
      <c r="N43" s="16">
        <f t="shared" si="10"/>
        <v>6849.3399999999965</v>
      </c>
      <c r="O43" s="19">
        <f t="shared" si="11"/>
        <v>9.1702347002985594</v>
      </c>
      <c r="P43" s="21">
        <v>24252</v>
      </c>
    </row>
    <row r="44" spans="1:16" ht="30" x14ac:dyDescent="0.25">
      <c r="A44" s="12">
        <v>38</v>
      </c>
      <c r="B44" s="15" t="s">
        <v>45</v>
      </c>
      <c r="C44" s="16">
        <v>11453900</v>
      </c>
      <c r="D44" s="16">
        <v>-153900</v>
      </c>
      <c r="E44" s="16">
        <v>11300000</v>
      </c>
      <c r="F44" s="16">
        <v>28837.599999999999</v>
      </c>
      <c r="G44" s="17">
        <v>0</v>
      </c>
      <c r="H44" s="16">
        <v>28837.599999999999</v>
      </c>
      <c r="I44" s="17">
        <f t="shared" si="6"/>
        <v>0.25519999999999998</v>
      </c>
      <c r="J44" s="16">
        <f t="shared" si="7"/>
        <v>11271162.4</v>
      </c>
      <c r="K44" s="17">
        <v>0</v>
      </c>
      <c r="L44" s="16">
        <f t="shared" si="8"/>
        <v>28837.599999999999</v>
      </c>
      <c r="M44" s="17">
        <f t="shared" si="9"/>
        <v>0.25519999999999998</v>
      </c>
      <c r="N44" s="16">
        <f t="shared" si="10"/>
        <v>11271162.4</v>
      </c>
      <c r="O44" s="19">
        <f t="shared" si="11"/>
        <v>99.744799999999998</v>
      </c>
      <c r="P44" s="18">
        <v>0</v>
      </c>
    </row>
    <row r="45" spans="1:16" x14ac:dyDescent="0.25">
      <c r="A45" s="12">
        <v>39</v>
      </c>
      <c r="B45" s="15" t="s">
        <v>46</v>
      </c>
      <c r="C45" s="16">
        <v>940075</v>
      </c>
      <c r="D45" s="16">
        <v>-235018.75</v>
      </c>
      <c r="E45" s="16">
        <v>705056.25</v>
      </c>
      <c r="F45" s="16">
        <v>27608</v>
      </c>
      <c r="G45" s="17">
        <v>0</v>
      </c>
      <c r="H45" s="16">
        <v>27608</v>
      </c>
      <c r="I45" s="17">
        <f t="shared" si="6"/>
        <v>3.9157159446498064</v>
      </c>
      <c r="J45" s="16">
        <f t="shared" si="7"/>
        <v>677448.25</v>
      </c>
      <c r="K45" s="17">
        <v>0</v>
      </c>
      <c r="L45" s="16">
        <f t="shared" si="8"/>
        <v>27608</v>
      </c>
      <c r="M45" s="17">
        <f t="shared" si="9"/>
        <v>3.9157159446498064</v>
      </c>
      <c r="N45" s="16">
        <f t="shared" si="10"/>
        <v>677448.25</v>
      </c>
      <c r="O45" s="19">
        <f t="shared" si="11"/>
        <v>96.084284055350196</v>
      </c>
      <c r="P45" s="21">
        <v>548376.25</v>
      </c>
    </row>
    <row r="46" spans="1:16" ht="30" x14ac:dyDescent="0.25">
      <c r="A46" s="12">
        <v>40</v>
      </c>
      <c r="B46" s="15" t="s">
        <v>47</v>
      </c>
      <c r="C46" s="16">
        <v>5000000</v>
      </c>
      <c r="D46" s="16">
        <v>-1250000</v>
      </c>
      <c r="E46" s="16">
        <v>3750000</v>
      </c>
      <c r="F46" s="16">
        <v>25000</v>
      </c>
      <c r="G46" s="17">
        <v>0</v>
      </c>
      <c r="H46" s="16">
        <v>25000</v>
      </c>
      <c r="I46" s="17">
        <f t="shared" si="6"/>
        <v>0.66666666666666674</v>
      </c>
      <c r="J46" s="16">
        <f t="shared" si="7"/>
        <v>3725000</v>
      </c>
      <c r="K46" s="17">
        <v>0</v>
      </c>
      <c r="L46" s="16">
        <f t="shared" si="8"/>
        <v>25000</v>
      </c>
      <c r="M46" s="17">
        <f t="shared" si="9"/>
        <v>0.66666666666666674</v>
      </c>
      <c r="N46" s="16">
        <f t="shared" si="10"/>
        <v>3725000</v>
      </c>
      <c r="O46" s="19">
        <f t="shared" si="11"/>
        <v>99.333333333333329</v>
      </c>
      <c r="P46" s="22">
        <v>0</v>
      </c>
    </row>
    <row r="47" spans="1:16" x14ac:dyDescent="0.25">
      <c r="A47" s="12">
        <v>41</v>
      </c>
      <c r="B47" s="15" t="s">
        <v>48</v>
      </c>
      <c r="C47" s="16">
        <v>535694</v>
      </c>
      <c r="D47" s="16">
        <v>-133923.5</v>
      </c>
      <c r="E47" s="16">
        <v>401770.5</v>
      </c>
      <c r="F47" s="16">
        <v>23745.200000000001</v>
      </c>
      <c r="G47" s="17">
        <v>0</v>
      </c>
      <c r="H47" s="16">
        <v>23745.200000000001</v>
      </c>
      <c r="I47" s="17">
        <f t="shared" si="6"/>
        <v>5.9101402417549327</v>
      </c>
      <c r="J47" s="16">
        <f t="shared" si="7"/>
        <v>378025.3</v>
      </c>
      <c r="K47" s="17">
        <v>0</v>
      </c>
      <c r="L47" s="16">
        <f t="shared" si="8"/>
        <v>23745.200000000001</v>
      </c>
      <c r="M47" s="17">
        <f t="shared" si="9"/>
        <v>5.9101402417549327</v>
      </c>
      <c r="N47" s="16">
        <f t="shared" si="10"/>
        <v>378025.3</v>
      </c>
      <c r="O47" s="19">
        <f t="shared" si="11"/>
        <v>94.089859758245069</v>
      </c>
      <c r="P47" s="21">
        <v>11872.6</v>
      </c>
    </row>
    <row r="48" spans="1:16" ht="30" x14ac:dyDescent="0.25">
      <c r="A48" s="12">
        <v>42</v>
      </c>
      <c r="B48" s="15" t="s">
        <v>49</v>
      </c>
      <c r="C48" s="16">
        <v>94217</v>
      </c>
      <c r="D48" s="17">
        <v>0</v>
      </c>
      <c r="E48" s="16">
        <v>94217</v>
      </c>
      <c r="F48" s="16">
        <v>19279.2</v>
      </c>
      <c r="G48" s="17">
        <v>0</v>
      </c>
      <c r="H48" s="16">
        <v>19279.2</v>
      </c>
      <c r="I48" s="17">
        <f t="shared" si="6"/>
        <v>20.462549221478078</v>
      </c>
      <c r="J48" s="16">
        <f t="shared" si="7"/>
        <v>74937.8</v>
      </c>
      <c r="K48" s="17">
        <v>0</v>
      </c>
      <c r="L48" s="16">
        <f t="shared" si="8"/>
        <v>19279.2</v>
      </c>
      <c r="M48" s="17">
        <f t="shared" si="9"/>
        <v>20.462549221478078</v>
      </c>
      <c r="N48" s="16">
        <f t="shared" si="10"/>
        <v>74937.8</v>
      </c>
      <c r="O48" s="19">
        <f t="shared" si="11"/>
        <v>79.537450778521929</v>
      </c>
      <c r="P48" s="18">
        <v>0</v>
      </c>
    </row>
    <row r="49" spans="1:16" ht="30" x14ac:dyDescent="0.25">
      <c r="A49" s="12">
        <v>43</v>
      </c>
      <c r="B49" s="15" t="s">
        <v>50</v>
      </c>
      <c r="C49" s="16">
        <v>3694000</v>
      </c>
      <c r="D49" s="17">
        <v>0</v>
      </c>
      <c r="E49" s="16">
        <v>3694000</v>
      </c>
      <c r="F49" s="16">
        <v>13920</v>
      </c>
      <c r="G49" s="17">
        <v>0</v>
      </c>
      <c r="H49" s="16">
        <v>13920</v>
      </c>
      <c r="I49" s="17">
        <f t="shared" si="6"/>
        <v>0.3768272874932323</v>
      </c>
      <c r="J49" s="16">
        <f t="shared" si="7"/>
        <v>3680080</v>
      </c>
      <c r="K49" s="17">
        <v>0</v>
      </c>
      <c r="L49" s="16">
        <f t="shared" si="8"/>
        <v>13920</v>
      </c>
      <c r="M49" s="17">
        <f t="shared" si="9"/>
        <v>0.3768272874932323</v>
      </c>
      <c r="N49" s="16">
        <f t="shared" si="10"/>
        <v>3680080</v>
      </c>
      <c r="O49" s="19">
        <f t="shared" si="11"/>
        <v>99.623172712506772</v>
      </c>
      <c r="P49" s="21">
        <v>2945850</v>
      </c>
    </row>
    <row r="50" spans="1:16" x14ac:dyDescent="0.25">
      <c r="A50" s="12">
        <v>44</v>
      </c>
      <c r="B50" s="15" t="s">
        <v>51</v>
      </c>
      <c r="C50" s="16">
        <v>2458249</v>
      </c>
      <c r="D50" s="17">
        <v>0</v>
      </c>
      <c r="E50" s="16">
        <v>2458249</v>
      </c>
      <c r="F50" s="16">
        <v>7449.32</v>
      </c>
      <c r="G50" s="17">
        <v>0</v>
      </c>
      <c r="H50" s="16">
        <v>7449.32</v>
      </c>
      <c r="I50" s="17">
        <f t="shared" si="6"/>
        <v>0.30303358203339043</v>
      </c>
      <c r="J50" s="16">
        <f t="shared" si="7"/>
        <v>2450799.6800000002</v>
      </c>
      <c r="K50" s="17">
        <v>0</v>
      </c>
      <c r="L50" s="16">
        <f t="shared" si="8"/>
        <v>7449.32</v>
      </c>
      <c r="M50" s="17">
        <f t="shared" si="9"/>
        <v>0.30303358203339043</v>
      </c>
      <c r="N50" s="16">
        <f t="shared" si="10"/>
        <v>2450799.6800000002</v>
      </c>
      <c r="O50" s="19">
        <f t="shared" si="11"/>
        <v>99.696966417966621</v>
      </c>
      <c r="P50" s="21">
        <v>2458249</v>
      </c>
    </row>
    <row r="51" spans="1:16" x14ac:dyDescent="0.25">
      <c r="A51" s="13">
        <v>45</v>
      </c>
      <c r="B51" s="23" t="s">
        <v>52</v>
      </c>
      <c r="C51" s="24">
        <v>203851</v>
      </c>
      <c r="D51" s="25">
        <v>0</v>
      </c>
      <c r="E51" s="24">
        <v>203851</v>
      </c>
      <c r="F51" s="24">
        <v>2038.5</v>
      </c>
      <c r="G51" s="25">
        <v>0</v>
      </c>
      <c r="H51" s="24">
        <v>2038.5</v>
      </c>
      <c r="I51" s="25">
        <f t="shared" si="6"/>
        <v>0.99999509445624502</v>
      </c>
      <c r="J51" s="24">
        <f t="shared" si="7"/>
        <v>201812.5</v>
      </c>
      <c r="K51" s="25">
        <v>0</v>
      </c>
      <c r="L51" s="24">
        <f t="shared" si="8"/>
        <v>2038.5</v>
      </c>
      <c r="M51" s="25">
        <f t="shared" si="9"/>
        <v>0.99999509445624502</v>
      </c>
      <c r="N51" s="24">
        <f t="shared" si="10"/>
        <v>201812.5</v>
      </c>
      <c r="O51" s="25">
        <f t="shared" si="11"/>
        <v>99.000004905543761</v>
      </c>
      <c r="P51" s="26">
        <v>2038.5</v>
      </c>
    </row>
    <row r="52" spans="1:16" ht="30" x14ac:dyDescent="0.25">
      <c r="A52" s="12">
        <v>46</v>
      </c>
      <c r="B52" s="15" t="s">
        <v>88</v>
      </c>
      <c r="C52" s="16">
        <v>133853019</v>
      </c>
      <c r="D52" s="17">
        <v>0</v>
      </c>
      <c r="E52" s="16">
        <v>133853019</v>
      </c>
      <c r="F52" s="17">
        <v>0</v>
      </c>
      <c r="G52" s="17">
        <v>0</v>
      </c>
      <c r="H52" s="17">
        <v>0</v>
      </c>
      <c r="I52" s="17">
        <f t="shared" si="6"/>
        <v>0</v>
      </c>
      <c r="J52" s="16">
        <f t="shared" si="7"/>
        <v>133853019</v>
      </c>
      <c r="K52" s="17">
        <v>0</v>
      </c>
      <c r="L52" s="17">
        <f t="shared" si="8"/>
        <v>0</v>
      </c>
      <c r="M52" s="17">
        <f t="shared" si="9"/>
        <v>0</v>
      </c>
      <c r="N52" s="16">
        <f t="shared" si="10"/>
        <v>133853019</v>
      </c>
      <c r="O52" s="19">
        <f t="shared" si="11"/>
        <v>100</v>
      </c>
      <c r="P52" s="21">
        <v>133853019</v>
      </c>
    </row>
    <row r="53" spans="1:16" x14ac:dyDescent="0.25">
      <c r="A53" s="12">
        <v>47</v>
      </c>
      <c r="B53" s="15" t="s">
        <v>109</v>
      </c>
      <c r="C53" s="16">
        <v>50460000</v>
      </c>
      <c r="D53" s="17">
        <v>0</v>
      </c>
      <c r="E53" s="16">
        <v>50460000</v>
      </c>
      <c r="F53" s="17">
        <v>0</v>
      </c>
      <c r="G53" s="17">
        <v>0</v>
      </c>
      <c r="H53" s="17">
        <v>0</v>
      </c>
      <c r="I53" s="17">
        <f t="shared" si="6"/>
        <v>0</v>
      </c>
      <c r="J53" s="16">
        <f t="shared" si="7"/>
        <v>50460000</v>
      </c>
      <c r="K53" s="17">
        <v>0</v>
      </c>
      <c r="L53" s="17">
        <f t="shared" si="8"/>
        <v>0</v>
      </c>
      <c r="M53" s="17">
        <f t="shared" si="9"/>
        <v>0</v>
      </c>
      <c r="N53" s="16">
        <f t="shared" si="10"/>
        <v>50460000</v>
      </c>
      <c r="O53" s="19">
        <f t="shared" si="11"/>
        <v>100</v>
      </c>
      <c r="P53" s="21">
        <v>40368000</v>
      </c>
    </row>
    <row r="54" spans="1:16" ht="30" x14ac:dyDescent="0.25">
      <c r="A54" s="12">
        <v>48</v>
      </c>
      <c r="B54" s="15" t="s">
        <v>106</v>
      </c>
      <c r="C54" s="16">
        <v>35070000</v>
      </c>
      <c r="D54" s="17">
        <v>0</v>
      </c>
      <c r="E54" s="16">
        <v>35070000</v>
      </c>
      <c r="F54" s="17">
        <v>0</v>
      </c>
      <c r="G54" s="17">
        <v>0</v>
      </c>
      <c r="H54" s="17">
        <v>0</v>
      </c>
      <c r="I54" s="17">
        <f t="shared" si="6"/>
        <v>0</v>
      </c>
      <c r="J54" s="16">
        <f t="shared" si="7"/>
        <v>35070000</v>
      </c>
      <c r="K54" s="17">
        <v>0</v>
      </c>
      <c r="L54" s="17">
        <f t="shared" si="8"/>
        <v>0</v>
      </c>
      <c r="M54" s="17">
        <f t="shared" si="9"/>
        <v>0</v>
      </c>
      <c r="N54" s="16">
        <f t="shared" si="10"/>
        <v>35070000</v>
      </c>
      <c r="O54" s="19">
        <f t="shared" si="11"/>
        <v>100</v>
      </c>
      <c r="P54" s="21">
        <v>29225000</v>
      </c>
    </row>
    <row r="55" spans="1:16" ht="30" x14ac:dyDescent="0.25">
      <c r="A55" s="12">
        <v>49</v>
      </c>
      <c r="B55" s="15" t="s">
        <v>104</v>
      </c>
      <c r="C55" s="16">
        <v>33074745.920000002</v>
      </c>
      <c r="D55" s="17">
        <v>0</v>
      </c>
      <c r="E55" s="16">
        <v>33074745.920000002</v>
      </c>
      <c r="F55" s="17">
        <v>0</v>
      </c>
      <c r="G55" s="17">
        <v>0</v>
      </c>
      <c r="H55" s="17">
        <v>0</v>
      </c>
      <c r="I55" s="17">
        <f t="shared" si="6"/>
        <v>0</v>
      </c>
      <c r="J55" s="16">
        <f t="shared" si="7"/>
        <v>33074745.920000002</v>
      </c>
      <c r="K55" s="17">
        <v>0</v>
      </c>
      <c r="L55" s="17">
        <f t="shared" si="8"/>
        <v>0</v>
      </c>
      <c r="M55" s="17">
        <f t="shared" si="9"/>
        <v>0</v>
      </c>
      <c r="N55" s="16">
        <f t="shared" si="10"/>
        <v>33074745.920000002</v>
      </c>
      <c r="O55" s="19">
        <f t="shared" si="11"/>
        <v>100</v>
      </c>
      <c r="P55" s="21">
        <v>27562288.300000001</v>
      </c>
    </row>
    <row r="56" spans="1:16" x14ac:dyDescent="0.25">
      <c r="A56" s="12">
        <v>50</v>
      </c>
      <c r="B56" s="15" t="s">
        <v>89</v>
      </c>
      <c r="C56" s="16">
        <v>34438467</v>
      </c>
      <c r="D56" s="16">
        <v>-8609616.75</v>
      </c>
      <c r="E56" s="16">
        <v>25828850.25</v>
      </c>
      <c r="F56" s="17">
        <v>0</v>
      </c>
      <c r="G56" s="17">
        <v>0</v>
      </c>
      <c r="H56" s="17">
        <v>0</v>
      </c>
      <c r="I56" s="17">
        <f t="shared" si="6"/>
        <v>0</v>
      </c>
      <c r="J56" s="16">
        <f t="shared" si="7"/>
        <v>25828850.25</v>
      </c>
      <c r="K56" s="17">
        <v>0</v>
      </c>
      <c r="L56" s="17">
        <f t="shared" si="8"/>
        <v>0</v>
      </c>
      <c r="M56" s="17">
        <f t="shared" si="9"/>
        <v>0</v>
      </c>
      <c r="N56" s="16">
        <f t="shared" si="10"/>
        <v>25828850.25</v>
      </c>
      <c r="O56" s="19">
        <f t="shared" si="11"/>
        <v>100</v>
      </c>
      <c r="P56" s="21">
        <v>20000000</v>
      </c>
    </row>
    <row r="57" spans="1:16" x14ac:dyDescent="0.25">
      <c r="A57" s="12">
        <v>51</v>
      </c>
      <c r="B57" s="15" t="s">
        <v>110</v>
      </c>
      <c r="C57" s="16">
        <v>23200000</v>
      </c>
      <c r="D57" s="17">
        <v>0</v>
      </c>
      <c r="E57" s="16">
        <v>23200000</v>
      </c>
      <c r="F57" s="17">
        <v>0</v>
      </c>
      <c r="G57" s="17">
        <v>0</v>
      </c>
      <c r="H57" s="17">
        <v>0</v>
      </c>
      <c r="I57" s="17">
        <f t="shared" si="6"/>
        <v>0</v>
      </c>
      <c r="J57" s="16">
        <f t="shared" si="7"/>
        <v>23200000</v>
      </c>
      <c r="K57" s="17">
        <v>0</v>
      </c>
      <c r="L57" s="17">
        <f t="shared" si="8"/>
        <v>0</v>
      </c>
      <c r="M57" s="17">
        <f t="shared" si="9"/>
        <v>0</v>
      </c>
      <c r="N57" s="16">
        <f t="shared" si="10"/>
        <v>23200000</v>
      </c>
      <c r="O57" s="19">
        <f t="shared" si="11"/>
        <v>100</v>
      </c>
      <c r="P57" s="18">
        <v>0</v>
      </c>
    </row>
    <row r="58" spans="1:16" x14ac:dyDescent="0.25">
      <c r="A58" s="12">
        <v>52</v>
      </c>
      <c r="B58" s="15" t="s">
        <v>76</v>
      </c>
      <c r="C58" s="16">
        <v>22372701</v>
      </c>
      <c r="D58" s="17">
        <v>0</v>
      </c>
      <c r="E58" s="16">
        <v>22372701</v>
      </c>
      <c r="F58" s="17">
        <v>0</v>
      </c>
      <c r="G58" s="17">
        <v>0</v>
      </c>
      <c r="H58" s="17">
        <v>0</v>
      </c>
      <c r="I58" s="17">
        <f t="shared" si="6"/>
        <v>0</v>
      </c>
      <c r="J58" s="16">
        <f t="shared" si="7"/>
        <v>22372701</v>
      </c>
      <c r="K58" s="17">
        <v>0</v>
      </c>
      <c r="L58" s="17">
        <f t="shared" si="8"/>
        <v>0</v>
      </c>
      <c r="M58" s="17">
        <f t="shared" si="9"/>
        <v>0</v>
      </c>
      <c r="N58" s="16">
        <f t="shared" si="10"/>
        <v>22372701</v>
      </c>
      <c r="O58" s="19">
        <f t="shared" si="11"/>
        <v>100</v>
      </c>
      <c r="P58" s="18">
        <v>0</v>
      </c>
    </row>
    <row r="59" spans="1:16" x14ac:dyDescent="0.25">
      <c r="A59" s="12">
        <v>53</v>
      </c>
      <c r="B59" s="15" t="s">
        <v>133</v>
      </c>
      <c r="C59" s="16">
        <v>22122481</v>
      </c>
      <c r="D59" s="17">
        <v>0</v>
      </c>
      <c r="E59" s="16">
        <v>22122481</v>
      </c>
      <c r="F59" s="17">
        <v>0</v>
      </c>
      <c r="G59" s="17">
        <v>0</v>
      </c>
      <c r="H59" s="17">
        <v>0</v>
      </c>
      <c r="I59" s="17">
        <v>0</v>
      </c>
      <c r="J59" s="16">
        <f t="shared" si="7"/>
        <v>22122481</v>
      </c>
      <c r="K59" s="17">
        <v>0</v>
      </c>
      <c r="L59" s="17">
        <f t="shared" si="8"/>
        <v>0</v>
      </c>
      <c r="M59" s="17">
        <f t="shared" si="9"/>
        <v>0</v>
      </c>
      <c r="N59" s="16">
        <f t="shared" si="10"/>
        <v>22122481</v>
      </c>
      <c r="O59" s="19">
        <f t="shared" si="11"/>
        <v>100</v>
      </c>
      <c r="P59" s="18">
        <v>0</v>
      </c>
    </row>
    <row r="60" spans="1:16" x14ac:dyDescent="0.25">
      <c r="A60" s="12">
        <v>54</v>
      </c>
      <c r="B60" s="15" t="s">
        <v>100</v>
      </c>
      <c r="C60" s="16">
        <v>26740906</v>
      </c>
      <c r="D60" s="16">
        <v>-6685226.5</v>
      </c>
      <c r="E60" s="16">
        <v>20055679.5</v>
      </c>
      <c r="F60" s="17">
        <v>0</v>
      </c>
      <c r="G60" s="17">
        <v>0</v>
      </c>
      <c r="H60" s="17">
        <v>0</v>
      </c>
      <c r="I60" s="17">
        <f t="shared" ref="I60:I91" si="12">+H60/E60*100</f>
        <v>0</v>
      </c>
      <c r="J60" s="16">
        <f t="shared" si="7"/>
        <v>20055679.5</v>
      </c>
      <c r="K60" s="17">
        <v>0</v>
      </c>
      <c r="L60" s="17">
        <f t="shared" si="8"/>
        <v>0</v>
      </c>
      <c r="M60" s="17">
        <f t="shared" si="9"/>
        <v>0</v>
      </c>
      <c r="N60" s="16">
        <f t="shared" si="10"/>
        <v>20055679.5</v>
      </c>
      <c r="O60" s="19">
        <f t="shared" si="11"/>
        <v>100</v>
      </c>
      <c r="P60" s="18">
        <v>0</v>
      </c>
    </row>
    <row r="61" spans="1:16" ht="30" x14ac:dyDescent="0.25">
      <c r="A61" s="12">
        <v>55</v>
      </c>
      <c r="B61" s="15" t="s">
        <v>79</v>
      </c>
      <c r="C61" s="16">
        <v>16627000</v>
      </c>
      <c r="D61" s="17">
        <v>0</v>
      </c>
      <c r="E61" s="16">
        <v>16627000</v>
      </c>
      <c r="F61" s="17">
        <v>0</v>
      </c>
      <c r="G61" s="17">
        <v>0</v>
      </c>
      <c r="H61" s="17">
        <v>0</v>
      </c>
      <c r="I61" s="17">
        <f t="shared" si="12"/>
        <v>0</v>
      </c>
      <c r="J61" s="16">
        <f t="shared" si="7"/>
        <v>16627000</v>
      </c>
      <c r="K61" s="17">
        <v>0</v>
      </c>
      <c r="L61" s="17">
        <f t="shared" si="8"/>
        <v>0</v>
      </c>
      <c r="M61" s="17">
        <f t="shared" si="9"/>
        <v>0</v>
      </c>
      <c r="N61" s="16">
        <f t="shared" si="10"/>
        <v>16627000</v>
      </c>
      <c r="O61" s="19">
        <f t="shared" si="11"/>
        <v>100</v>
      </c>
      <c r="P61" s="18">
        <v>0</v>
      </c>
    </row>
    <row r="62" spans="1:16" x14ac:dyDescent="0.25">
      <c r="A62" s="12">
        <v>56</v>
      </c>
      <c r="B62" s="15" t="s">
        <v>132</v>
      </c>
      <c r="C62" s="16">
        <v>15890269</v>
      </c>
      <c r="D62" s="16">
        <v>-3972567.25</v>
      </c>
      <c r="E62" s="16">
        <v>11917701.75</v>
      </c>
      <c r="F62" s="17">
        <v>0</v>
      </c>
      <c r="G62" s="17">
        <v>0</v>
      </c>
      <c r="H62" s="17">
        <v>0</v>
      </c>
      <c r="I62" s="17">
        <f t="shared" si="12"/>
        <v>0</v>
      </c>
      <c r="J62" s="16">
        <f t="shared" si="7"/>
        <v>11917701.75</v>
      </c>
      <c r="K62" s="17">
        <v>0</v>
      </c>
      <c r="L62" s="17">
        <f t="shared" si="8"/>
        <v>0</v>
      </c>
      <c r="M62" s="17">
        <f t="shared" si="9"/>
        <v>0</v>
      </c>
      <c r="N62" s="16">
        <f t="shared" si="10"/>
        <v>11917701.75</v>
      </c>
      <c r="O62" s="19">
        <f t="shared" si="11"/>
        <v>100</v>
      </c>
      <c r="P62" s="18">
        <v>0</v>
      </c>
    </row>
    <row r="63" spans="1:16" ht="30" x14ac:dyDescent="0.25">
      <c r="A63" s="12">
        <v>57</v>
      </c>
      <c r="B63" s="15" t="s">
        <v>102</v>
      </c>
      <c r="C63" s="16">
        <v>10796345</v>
      </c>
      <c r="D63" s="17">
        <v>0</v>
      </c>
      <c r="E63" s="16">
        <v>10796345</v>
      </c>
      <c r="F63" s="17">
        <v>0</v>
      </c>
      <c r="G63" s="17">
        <v>0</v>
      </c>
      <c r="H63" s="17">
        <v>0</v>
      </c>
      <c r="I63" s="17">
        <f t="shared" si="12"/>
        <v>0</v>
      </c>
      <c r="J63" s="16">
        <f t="shared" si="7"/>
        <v>10796345</v>
      </c>
      <c r="K63" s="17">
        <v>0</v>
      </c>
      <c r="L63" s="17">
        <f t="shared" si="8"/>
        <v>0</v>
      </c>
      <c r="M63" s="17">
        <f t="shared" si="9"/>
        <v>0</v>
      </c>
      <c r="N63" s="16">
        <f t="shared" si="10"/>
        <v>10796345</v>
      </c>
      <c r="O63" s="19">
        <f t="shared" si="11"/>
        <v>100</v>
      </c>
      <c r="P63" s="18">
        <v>0</v>
      </c>
    </row>
    <row r="64" spans="1:16" x14ac:dyDescent="0.25">
      <c r="A64" s="12">
        <v>58</v>
      </c>
      <c r="B64" s="15" t="s">
        <v>72</v>
      </c>
      <c r="C64" s="16">
        <v>9200000</v>
      </c>
      <c r="D64" s="17">
        <v>0</v>
      </c>
      <c r="E64" s="16">
        <v>9200000</v>
      </c>
      <c r="F64" s="17">
        <v>0</v>
      </c>
      <c r="G64" s="17">
        <v>0</v>
      </c>
      <c r="H64" s="17">
        <v>0</v>
      </c>
      <c r="I64" s="17">
        <f t="shared" si="12"/>
        <v>0</v>
      </c>
      <c r="J64" s="16">
        <f t="shared" si="7"/>
        <v>9200000</v>
      </c>
      <c r="K64" s="17">
        <v>0</v>
      </c>
      <c r="L64" s="17">
        <f t="shared" si="8"/>
        <v>0</v>
      </c>
      <c r="M64" s="17">
        <f t="shared" si="9"/>
        <v>0</v>
      </c>
      <c r="N64" s="16">
        <f t="shared" si="10"/>
        <v>9200000</v>
      </c>
      <c r="O64" s="19">
        <f t="shared" si="11"/>
        <v>100</v>
      </c>
      <c r="P64" s="21">
        <v>8779452.1300000008</v>
      </c>
    </row>
    <row r="65" spans="1:16" ht="30" x14ac:dyDescent="0.25">
      <c r="A65" s="12">
        <v>59</v>
      </c>
      <c r="B65" s="15" t="s">
        <v>134</v>
      </c>
      <c r="C65" s="16">
        <v>11868256</v>
      </c>
      <c r="D65" s="16">
        <v>-2967064</v>
      </c>
      <c r="E65" s="16">
        <v>8901192</v>
      </c>
      <c r="F65" s="17">
        <v>0</v>
      </c>
      <c r="G65" s="17">
        <v>0</v>
      </c>
      <c r="H65" s="17">
        <v>0</v>
      </c>
      <c r="I65" s="17">
        <f t="shared" si="12"/>
        <v>0</v>
      </c>
      <c r="J65" s="16">
        <f t="shared" si="7"/>
        <v>8901192</v>
      </c>
      <c r="K65" s="17">
        <v>0</v>
      </c>
      <c r="L65" s="17">
        <f t="shared" si="8"/>
        <v>0</v>
      </c>
      <c r="M65" s="17">
        <f t="shared" si="9"/>
        <v>0</v>
      </c>
      <c r="N65" s="16">
        <f t="shared" si="10"/>
        <v>8901192</v>
      </c>
      <c r="O65" s="19">
        <f t="shared" si="11"/>
        <v>100</v>
      </c>
      <c r="P65" s="18">
        <v>0</v>
      </c>
    </row>
    <row r="66" spans="1:16" x14ac:dyDescent="0.25">
      <c r="A66" s="12">
        <v>60</v>
      </c>
      <c r="B66" s="15" t="s">
        <v>123</v>
      </c>
      <c r="C66" s="16">
        <v>8197307</v>
      </c>
      <c r="D66" s="17">
        <v>0</v>
      </c>
      <c r="E66" s="16">
        <v>8197307</v>
      </c>
      <c r="F66" s="17">
        <v>0</v>
      </c>
      <c r="G66" s="17">
        <v>0</v>
      </c>
      <c r="H66" s="17">
        <v>0</v>
      </c>
      <c r="I66" s="17">
        <f t="shared" si="12"/>
        <v>0</v>
      </c>
      <c r="J66" s="16">
        <f t="shared" si="7"/>
        <v>8197307</v>
      </c>
      <c r="K66" s="17">
        <v>0</v>
      </c>
      <c r="L66" s="17">
        <f t="shared" si="8"/>
        <v>0</v>
      </c>
      <c r="M66" s="17">
        <f t="shared" si="9"/>
        <v>0</v>
      </c>
      <c r="N66" s="16">
        <f t="shared" si="10"/>
        <v>8197307</v>
      </c>
      <c r="O66" s="19">
        <f t="shared" si="11"/>
        <v>100</v>
      </c>
      <c r="P66" s="18">
        <v>0</v>
      </c>
    </row>
    <row r="67" spans="1:16" ht="30" x14ac:dyDescent="0.25">
      <c r="A67" s="12">
        <v>61</v>
      </c>
      <c r="B67" s="15" t="s">
        <v>53</v>
      </c>
      <c r="C67" s="16">
        <v>10613815</v>
      </c>
      <c r="D67" s="16">
        <v>-2653453.75</v>
      </c>
      <c r="E67" s="16">
        <v>7960361.25</v>
      </c>
      <c r="F67" s="17">
        <v>0</v>
      </c>
      <c r="G67" s="17">
        <v>0</v>
      </c>
      <c r="H67" s="17">
        <v>0</v>
      </c>
      <c r="I67" s="17">
        <f t="shared" si="12"/>
        <v>0</v>
      </c>
      <c r="J67" s="16">
        <f t="shared" si="7"/>
        <v>7960361.25</v>
      </c>
      <c r="K67" s="17">
        <v>0</v>
      </c>
      <c r="L67" s="17">
        <f t="shared" si="8"/>
        <v>0</v>
      </c>
      <c r="M67" s="17">
        <f t="shared" si="9"/>
        <v>0</v>
      </c>
      <c r="N67" s="16">
        <f t="shared" si="10"/>
        <v>7960361.25</v>
      </c>
      <c r="O67" s="19">
        <f t="shared" si="11"/>
        <v>100</v>
      </c>
      <c r="P67" s="21">
        <v>7960361.25</v>
      </c>
    </row>
    <row r="68" spans="1:16" ht="30" x14ac:dyDescent="0.25">
      <c r="A68" s="12">
        <v>62</v>
      </c>
      <c r="B68" s="15" t="s">
        <v>105</v>
      </c>
      <c r="C68" s="16">
        <v>7000000</v>
      </c>
      <c r="D68" s="17">
        <v>0</v>
      </c>
      <c r="E68" s="16">
        <v>7000000</v>
      </c>
      <c r="F68" s="17">
        <v>0</v>
      </c>
      <c r="G68" s="17">
        <v>0</v>
      </c>
      <c r="H68" s="17">
        <v>0</v>
      </c>
      <c r="I68" s="17">
        <f t="shared" si="12"/>
        <v>0</v>
      </c>
      <c r="J68" s="16">
        <f t="shared" si="7"/>
        <v>7000000</v>
      </c>
      <c r="K68" s="17">
        <v>0</v>
      </c>
      <c r="L68" s="17">
        <f t="shared" si="8"/>
        <v>0</v>
      </c>
      <c r="M68" s="17">
        <f t="shared" si="9"/>
        <v>0</v>
      </c>
      <c r="N68" s="16">
        <f t="shared" si="10"/>
        <v>7000000</v>
      </c>
      <c r="O68" s="19">
        <f t="shared" si="11"/>
        <v>100</v>
      </c>
      <c r="P68" s="18">
        <v>0</v>
      </c>
    </row>
    <row r="69" spans="1:16" ht="30" x14ac:dyDescent="0.25">
      <c r="A69" s="12">
        <v>63</v>
      </c>
      <c r="B69" s="15" t="s">
        <v>66</v>
      </c>
      <c r="C69" s="16">
        <v>6960000</v>
      </c>
      <c r="D69" s="17">
        <v>0</v>
      </c>
      <c r="E69" s="16">
        <v>6960000</v>
      </c>
      <c r="F69" s="17">
        <v>0</v>
      </c>
      <c r="G69" s="17">
        <v>0</v>
      </c>
      <c r="H69" s="17">
        <v>0</v>
      </c>
      <c r="I69" s="17">
        <f t="shared" si="12"/>
        <v>0</v>
      </c>
      <c r="J69" s="16">
        <f t="shared" si="7"/>
        <v>6960000</v>
      </c>
      <c r="K69" s="17">
        <v>0</v>
      </c>
      <c r="L69" s="17">
        <f t="shared" si="8"/>
        <v>0</v>
      </c>
      <c r="M69" s="17">
        <f t="shared" si="9"/>
        <v>0</v>
      </c>
      <c r="N69" s="16">
        <f t="shared" si="10"/>
        <v>6960000</v>
      </c>
      <c r="O69" s="19">
        <f t="shared" si="11"/>
        <v>100</v>
      </c>
      <c r="P69" s="21">
        <v>6960000</v>
      </c>
    </row>
    <row r="70" spans="1:16" ht="30" x14ac:dyDescent="0.25">
      <c r="A70" s="12">
        <v>64</v>
      </c>
      <c r="B70" s="15" t="s">
        <v>111</v>
      </c>
      <c r="C70" s="16">
        <v>11402536</v>
      </c>
      <c r="D70" s="16">
        <v>-5701268</v>
      </c>
      <c r="E70" s="16">
        <v>5701268</v>
      </c>
      <c r="F70" s="17">
        <v>0</v>
      </c>
      <c r="G70" s="17">
        <v>0</v>
      </c>
      <c r="H70" s="17">
        <v>0</v>
      </c>
      <c r="I70" s="17">
        <f t="shared" si="12"/>
        <v>0</v>
      </c>
      <c r="J70" s="16">
        <f t="shared" si="7"/>
        <v>5701268</v>
      </c>
      <c r="K70" s="17">
        <v>0</v>
      </c>
      <c r="L70" s="17">
        <f t="shared" si="8"/>
        <v>0</v>
      </c>
      <c r="M70" s="17">
        <f t="shared" si="9"/>
        <v>0</v>
      </c>
      <c r="N70" s="16">
        <f t="shared" si="10"/>
        <v>5701268</v>
      </c>
      <c r="O70" s="19">
        <f t="shared" si="11"/>
        <v>100</v>
      </c>
      <c r="P70" s="18">
        <v>0</v>
      </c>
    </row>
    <row r="71" spans="1:16" ht="30" x14ac:dyDescent="0.25">
      <c r="A71" s="12">
        <v>65</v>
      </c>
      <c r="B71" s="15" t="s">
        <v>64</v>
      </c>
      <c r="C71" s="16">
        <v>6149160</v>
      </c>
      <c r="D71" s="16">
        <v>-848160</v>
      </c>
      <c r="E71" s="16">
        <v>5301000</v>
      </c>
      <c r="F71" s="17">
        <v>0</v>
      </c>
      <c r="G71" s="17">
        <v>0</v>
      </c>
      <c r="H71" s="17">
        <v>0</v>
      </c>
      <c r="I71" s="17">
        <f t="shared" si="12"/>
        <v>0</v>
      </c>
      <c r="J71" s="16">
        <f t="shared" ref="J71:J102" si="13">+E71-H71</f>
        <v>5301000</v>
      </c>
      <c r="K71" s="17">
        <v>0</v>
      </c>
      <c r="L71" s="17">
        <f t="shared" ref="L71:L74" si="14">+H71+K71</f>
        <v>0</v>
      </c>
      <c r="M71" s="17">
        <f t="shared" ref="M71:M102" si="15">+L71/E71*100</f>
        <v>0</v>
      </c>
      <c r="N71" s="16">
        <f t="shared" ref="N71:N102" si="16">+E71-L71</f>
        <v>5301000</v>
      </c>
      <c r="O71" s="19">
        <f t="shared" ref="O71:O102" si="17">+N71/E71*100</f>
        <v>100</v>
      </c>
      <c r="P71" s="21">
        <v>1081000</v>
      </c>
    </row>
    <row r="72" spans="1:16" ht="30" x14ac:dyDescent="0.25">
      <c r="A72" s="12">
        <v>66</v>
      </c>
      <c r="B72" s="15" t="s">
        <v>93</v>
      </c>
      <c r="C72" s="16">
        <v>5147984</v>
      </c>
      <c r="D72" s="17">
        <v>0</v>
      </c>
      <c r="E72" s="16">
        <v>5147984</v>
      </c>
      <c r="F72" s="17">
        <v>0</v>
      </c>
      <c r="G72" s="17">
        <v>0</v>
      </c>
      <c r="H72" s="17">
        <v>0</v>
      </c>
      <c r="I72" s="17">
        <f t="shared" si="12"/>
        <v>0</v>
      </c>
      <c r="J72" s="16">
        <f t="shared" si="13"/>
        <v>5147984</v>
      </c>
      <c r="K72" s="17">
        <v>0</v>
      </c>
      <c r="L72" s="17">
        <f t="shared" si="14"/>
        <v>0</v>
      </c>
      <c r="M72" s="17">
        <f t="shared" si="15"/>
        <v>0</v>
      </c>
      <c r="N72" s="16">
        <f t="shared" si="16"/>
        <v>5147984</v>
      </c>
      <c r="O72" s="19">
        <f t="shared" si="17"/>
        <v>100</v>
      </c>
      <c r="P72" s="18">
        <v>0</v>
      </c>
    </row>
    <row r="73" spans="1:16" x14ac:dyDescent="0.25">
      <c r="A73" s="12">
        <v>67</v>
      </c>
      <c r="B73" s="15" t="s">
        <v>131</v>
      </c>
      <c r="C73" s="16">
        <v>6834957</v>
      </c>
      <c r="D73" s="16">
        <v>-1708739.25</v>
      </c>
      <c r="E73" s="16">
        <v>5126217.75</v>
      </c>
      <c r="F73" s="17">
        <v>0</v>
      </c>
      <c r="G73" s="17">
        <v>0</v>
      </c>
      <c r="H73" s="17">
        <v>0</v>
      </c>
      <c r="I73" s="17">
        <f t="shared" si="12"/>
        <v>0</v>
      </c>
      <c r="J73" s="16">
        <f t="shared" si="13"/>
        <v>5126217.75</v>
      </c>
      <c r="K73" s="17">
        <v>0</v>
      </c>
      <c r="L73" s="17">
        <f t="shared" si="14"/>
        <v>0</v>
      </c>
      <c r="M73" s="17">
        <f t="shared" si="15"/>
        <v>0</v>
      </c>
      <c r="N73" s="16">
        <f t="shared" si="16"/>
        <v>5126217.75</v>
      </c>
      <c r="O73" s="19">
        <f t="shared" si="17"/>
        <v>100</v>
      </c>
      <c r="P73" s="18">
        <v>0</v>
      </c>
    </row>
    <row r="74" spans="1:16" x14ac:dyDescent="0.25">
      <c r="A74" s="12">
        <v>68</v>
      </c>
      <c r="B74" s="15" t="s">
        <v>129</v>
      </c>
      <c r="C74" s="16">
        <v>5050000</v>
      </c>
      <c r="D74" s="17">
        <v>0</v>
      </c>
      <c r="E74" s="16">
        <v>5050000</v>
      </c>
      <c r="F74" s="17">
        <v>0</v>
      </c>
      <c r="G74" s="17">
        <v>0</v>
      </c>
      <c r="H74" s="17">
        <v>0</v>
      </c>
      <c r="I74" s="17">
        <f t="shared" si="12"/>
        <v>0</v>
      </c>
      <c r="J74" s="16">
        <f t="shared" si="13"/>
        <v>5050000</v>
      </c>
      <c r="K74" s="17">
        <v>0</v>
      </c>
      <c r="L74" s="17">
        <f t="shared" si="14"/>
        <v>0</v>
      </c>
      <c r="M74" s="17">
        <f t="shared" si="15"/>
        <v>0</v>
      </c>
      <c r="N74" s="16">
        <f t="shared" si="16"/>
        <v>5050000</v>
      </c>
      <c r="O74" s="19">
        <f t="shared" si="17"/>
        <v>100</v>
      </c>
      <c r="P74" s="21">
        <v>5050000</v>
      </c>
    </row>
    <row r="75" spans="1:16" ht="30" x14ac:dyDescent="0.25">
      <c r="A75" s="12">
        <v>69</v>
      </c>
      <c r="B75" s="15" t="s">
        <v>81</v>
      </c>
      <c r="C75" s="16">
        <v>5000000</v>
      </c>
      <c r="D75" s="17">
        <v>0</v>
      </c>
      <c r="E75" s="16">
        <v>5000000</v>
      </c>
      <c r="F75" s="17">
        <v>0</v>
      </c>
      <c r="G75" s="17">
        <v>0</v>
      </c>
      <c r="H75" s="17">
        <v>0</v>
      </c>
      <c r="I75" s="17">
        <f t="shared" si="12"/>
        <v>0</v>
      </c>
      <c r="J75" s="16">
        <f t="shared" si="13"/>
        <v>5000000</v>
      </c>
      <c r="K75" s="17">
        <v>0</v>
      </c>
      <c r="L75" s="17">
        <v>0</v>
      </c>
      <c r="M75" s="17">
        <f t="shared" si="15"/>
        <v>0</v>
      </c>
      <c r="N75" s="16">
        <f t="shared" si="16"/>
        <v>5000000</v>
      </c>
      <c r="O75" s="19">
        <f t="shared" si="17"/>
        <v>100</v>
      </c>
      <c r="P75" s="18">
        <v>0</v>
      </c>
    </row>
    <row r="76" spans="1:16" x14ac:dyDescent="0.25">
      <c r="A76" s="12">
        <v>70</v>
      </c>
      <c r="B76" s="15" t="s">
        <v>97</v>
      </c>
      <c r="C76" s="16">
        <v>4920975</v>
      </c>
      <c r="D76" s="17">
        <v>0</v>
      </c>
      <c r="E76" s="16">
        <v>4920975</v>
      </c>
      <c r="F76" s="17">
        <v>0</v>
      </c>
      <c r="G76" s="17">
        <v>0</v>
      </c>
      <c r="H76" s="17">
        <v>0</v>
      </c>
      <c r="I76" s="17">
        <f t="shared" si="12"/>
        <v>0</v>
      </c>
      <c r="J76" s="16">
        <f t="shared" si="13"/>
        <v>4920975</v>
      </c>
      <c r="K76" s="17">
        <v>0</v>
      </c>
      <c r="L76" s="17">
        <f>+H76+K76</f>
        <v>0</v>
      </c>
      <c r="M76" s="17">
        <f t="shared" si="15"/>
        <v>0</v>
      </c>
      <c r="N76" s="16">
        <f t="shared" si="16"/>
        <v>4920975</v>
      </c>
      <c r="O76" s="19">
        <f t="shared" si="17"/>
        <v>100</v>
      </c>
      <c r="P76" s="18">
        <v>0</v>
      </c>
    </row>
    <row r="77" spans="1:16" x14ac:dyDescent="0.25">
      <c r="A77" s="12">
        <v>71</v>
      </c>
      <c r="B77" s="15" t="s">
        <v>103</v>
      </c>
      <c r="C77" s="16">
        <v>6292909</v>
      </c>
      <c r="D77" s="16">
        <v>-1573227.25</v>
      </c>
      <c r="E77" s="16">
        <v>4719681.75</v>
      </c>
      <c r="F77" s="17">
        <v>0</v>
      </c>
      <c r="G77" s="17">
        <v>0</v>
      </c>
      <c r="H77" s="17">
        <v>0</v>
      </c>
      <c r="I77" s="17">
        <f t="shared" si="12"/>
        <v>0</v>
      </c>
      <c r="J77" s="16">
        <f t="shared" si="13"/>
        <v>4719681.75</v>
      </c>
      <c r="K77" s="17">
        <v>0</v>
      </c>
      <c r="L77" s="17">
        <f>+H77+K77</f>
        <v>0</v>
      </c>
      <c r="M77" s="17">
        <f t="shared" si="15"/>
        <v>0</v>
      </c>
      <c r="N77" s="16">
        <f t="shared" si="16"/>
        <v>4719681.75</v>
      </c>
      <c r="O77" s="19">
        <f t="shared" si="17"/>
        <v>100</v>
      </c>
      <c r="P77" s="21">
        <v>2900000</v>
      </c>
    </row>
    <row r="78" spans="1:16" ht="30" x14ac:dyDescent="0.25">
      <c r="A78" s="12">
        <v>72</v>
      </c>
      <c r="B78" s="15" t="s">
        <v>56</v>
      </c>
      <c r="C78" s="16">
        <v>4500800</v>
      </c>
      <c r="D78" s="17">
        <v>0</v>
      </c>
      <c r="E78" s="16">
        <v>4500800</v>
      </c>
      <c r="F78" s="17">
        <v>0</v>
      </c>
      <c r="G78" s="17">
        <v>0</v>
      </c>
      <c r="H78" s="17">
        <v>0</v>
      </c>
      <c r="I78" s="17">
        <f t="shared" si="12"/>
        <v>0</v>
      </c>
      <c r="J78" s="16">
        <f t="shared" si="13"/>
        <v>4500800</v>
      </c>
      <c r="K78" s="17">
        <v>0</v>
      </c>
      <c r="L78" s="17">
        <f>+H78+K78</f>
        <v>0</v>
      </c>
      <c r="M78" s="17">
        <f t="shared" si="15"/>
        <v>0</v>
      </c>
      <c r="N78" s="16">
        <f t="shared" si="16"/>
        <v>4500800</v>
      </c>
      <c r="O78" s="19">
        <f t="shared" si="17"/>
        <v>100</v>
      </c>
      <c r="P78" s="21">
        <v>1924480</v>
      </c>
    </row>
    <row r="79" spans="1:16" x14ac:dyDescent="0.25">
      <c r="A79" s="12">
        <v>73</v>
      </c>
      <c r="B79" s="15" t="s">
        <v>124</v>
      </c>
      <c r="C79" s="16">
        <v>10642528</v>
      </c>
      <c r="D79" s="16">
        <v>-6492528</v>
      </c>
      <c r="E79" s="16">
        <v>4150000</v>
      </c>
      <c r="F79" s="17">
        <v>0</v>
      </c>
      <c r="G79" s="17">
        <v>0</v>
      </c>
      <c r="H79" s="17">
        <v>0</v>
      </c>
      <c r="I79" s="17">
        <f t="shared" si="12"/>
        <v>0</v>
      </c>
      <c r="J79" s="16">
        <f t="shared" si="13"/>
        <v>4150000</v>
      </c>
      <c r="K79" s="17">
        <v>0</v>
      </c>
      <c r="L79" s="17">
        <f>+H79+K79</f>
        <v>0</v>
      </c>
      <c r="M79" s="17">
        <f t="shared" si="15"/>
        <v>0</v>
      </c>
      <c r="N79" s="16">
        <f t="shared" si="16"/>
        <v>4150000</v>
      </c>
      <c r="O79" s="19">
        <f t="shared" si="17"/>
        <v>100</v>
      </c>
      <c r="P79" s="21">
        <v>10642528</v>
      </c>
    </row>
    <row r="80" spans="1:16" ht="30" x14ac:dyDescent="0.25">
      <c r="A80" s="12">
        <v>74</v>
      </c>
      <c r="B80" s="15" t="s">
        <v>112</v>
      </c>
      <c r="C80" s="16">
        <v>3988809</v>
      </c>
      <c r="D80" s="17">
        <v>0</v>
      </c>
      <c r="E80" s="16">
        <v>3988809</v>
      </c>
      <c r="F80" s="17">
        <v>0</v>
      </c>
      <c r="G80" s="17">
        <v>0</v>
      </c>
      <c r="H80" s="17">
        <v>0</v>
      </c>
      <c r="I80" s="17">
        <f t="shared" si="12"/>
        <v>0</v>
      </c>
      <c r="J80" s="16">
        <f t="shared" si="13"/>
        <v>3988809</v>
      </c>
      <c r="K80" s="17">
        <v>0</v>
      </c>
      <c r="L80" s="17">
        <f>+H80+K80</f>
        <v>0</v>
      </c>
      <c r="M80" s="17">
        <f t="shared" si="15"/>
        <v>0</v>
      </c>
      <c r="N80" s="16">
        <f t="shared" si="16"/>
        <v>3988809</v>
      </c>
      <c r="O80" s="19">
        <f t="shared" si="17"/>
        <v>100</v>
      </c>
      <c r="P80" s="21">
        <v>3899809</v>
      </c>
    </row>
    <row r="81" spans="1:16" ht="30" x14ac:dyDescent="0.25">
      <c r="A81" s="12">
        <v>75</v>
      </c>
      <c r="B81" s="15" t="s">
        <v>82</v>
      </c>
      <c r="C81" s="17">
        <v>0</v>
      </c>
      <c r="D81" s="16">
        <v>2700000</v>
      </c>
      <c r="E81" s="16">
        <v>2700000</v>
      </c>
      <c r="F81" s="17">
        <v>0</v>
      </c>
      <c r="G81" s="17">
        <v>0</v>
      </c>
      <c r="H81" s="17">
        <v>0</v>
      </c>
      <c r="I81" s="17">
        <f t="shared" si="12"/>
        <v>0</v>
      </c>
      <c r="J81" s="16">
        <f t="shared" si="13"/>
        <v>2700000</v>
      </c>
      <c r="K81" s="17">
        <v>0</v>
      </c>
      <c r="L81" s="17">
        <v>0</v>
      </c>
      <c r="M81" s="17">
        <f t="shared" si="15"/>
        <v>0</v>
      </c>
      <c r="N81" s="16">
        <f t="shared" si="16"/>
        <v>2700000</v>
      </c>
      <c r="O81" s="19">
        <f t="shared" si="17"/>
        <v>100</v>
      </c>
      <c r="P81" s="21">
        <v>2200000</v>
      </c>
    </row>
    <row r="82" spans="1:16" x14ac:dyDescent="0.25">
      <c r="A82" s="12">
        <v>76</v>
      </c>
      <c r="B82" s="15" t="s">
        <v>75</v>
      </c>
      <c r="C82" s="16">
        <v>3530750</v>
      </c>
      <c r="D82" s="16">
        <v>-882687.5</v>
      </c>
      <c r="E82" s="16">
        <v>2648062.5</v>
      </c>
      <c r="F82" s="17">
        <v>0</v>
      </c>
      <c r="G82" s="17">
        <v>0</v>
      </c>
      <c r="H82" s="17">
        <v>0</v>
      </c>
      <c r="I82" s="17">
        <f t="shared" si="12"/>
        <v>0</v>
      </c>
      <c r="J82" s="16">
        <f t="shared" si="13"/>
        <v>2648062.5</v>
      </c>
      <c r="K82" s="17">
        <v>0</v>
      </c>
      <c r="L82" s="17">
        <f t="shared" ref="L82:L113" si="18">+H82+K82</f>
        <v>0</v>
      </c>
      <c r="M82" s="17">
        <f t="shared" si="15"/>
        <v>0</v>
      </c>
      <c r="N82" s="16">
        <f t="shared" si="16"/>
        <v>2648062.5</v>
      </c>
      <c r="O82" s="19">
        <f t="shared" si="17"/>
        <v>100</v>
      </c>
      <c r="P82" s="21">
        <v>2775777.5</v>
      </c>
    </row>
    <row r="83" spans="1:16" x14ac:dyDescent="0.25">
      <c r="A83" s="12">
        <v>77</v>
      </c>
      <c r="B83" s="15" t="s">
        <v>118</v>
      </c>
      <c r="C83" s="16">
        <v>3285973</v>
      </c>
      <c r="D83" s="16">
        <v>-821493.25</v>
      </c>
      <c r="E83" s="16">
        <v>2464479.75</v>
      </c>
      <c r="F83" s="17">
        <v>0</v>
      </c>
      <c r="G83" s="17">
        <v>0</v>
      </c>
      <c r="H83" s="17">
        <v>0</v>
      </c>
      <c r="I83" s="17">
        <f t="shared" si="12"/>
        <v>0</v>
      </c>
      <c r="J83" s="16">
        <f t="shared" si="13"/>
        <v>2464479.75</v>
      </c>
      <c r="K83" s="17">
        <v>0</v>
      </c>
      <c r="L83" s="17">
        <f t="shared" si="18"/>
        <v>0</v>
      </c>
      <c r="M83" s="17">
        <f t="shared" si="15"/>
        <v>0</v>
      </c>
      <c r="N83" s="16">
        <f t="shared" si="16"/>
        <v>2464479.75</v>
      </c>
      <c r="O83" s="19">
        <f t="shared" si="17"/>
        <v>100</v>
      </c>
      <c r="P83" s="18">
        <v>0</v>
      </c>
    </row>
    <row r="84" spans="1:16" ht="30" x14ac:dyDescent="0.25">
      <c r="A84" s="12">
        <v>78</v>
      </c>
      <c r="B84" s="15" t="s">
        <v>63</v>
      </c>
      <c r="C84" s="16">
        <v>2000000</v>
      </c>
      <c r="D84" s="17">
        <v>0</v>
      </c>
      <c r="E84" s="16">
        <v>2000000</v>
      </c>
      <c r="F84" s="17">
        <v>0</v>
      </c>
      <c r="G84" s="17">
        <v>0</v>
      </c>
      <c r="H84" s="17">
        <v>0</v>
      </c>
      <c r="I84" s="17">
        <f t="shared" si="12"/>
        <v>0</v>
      </c>
      <c r="J84" s="16">
        <f t="shared" si="13"/>
        <v>2000000</v>
      </c>
      <c r="K84" s="17">
        <v>0</v>
      </c>
      <c r="L84" s="17">
        <f t="shared" si="18"/>
        <v>0</v>
      </c>
      <c r="M84" s="17">
        <f t="shared" si="15"/>
        <v>0</v>
      </c>
      <c r="N84" s="16">
        <f t="shared" si="16"/>
        <v>2000000</v>
      </c>
      <c r="O84" s="19">
        <f t="shared" si="17"/>
        <v>100</v>
      </c>
      <c r="P84" s="18">
        <v>0</v>
      </c>
    </row>
    <row r="85" spans="1:16" x14ac:dyDescent="0.25">
      <c r="A85" s="12">
        <v>79</v>
      </c>
      <c r="B85" s="15" t="s">
        <v>95</v>
      </c>
      <c r="C85" s="16">
        <v>2000000</v>
      </c>
      <c r="D85" s="17">
        <v>0</v>
      </c>
      <c r="E85" s="16">
        <v>2000000</v>
      </c>
      <c r="F85" s="17">
        <v>0</v>
      </c>
      <c r="G85" s="17">
        <v>0</v>
      </c>
      <c r="H85" s="17">
        <v>0</v>
      </c>
      <c r="I85" s="17">
        <f t="shared" si="12"/>
        <v>0</v>
      </c>
      <c r="J85" s="16">
        <f t="shared" si="13"/>
        <v>2000000</v>
      </c>
      <c r="K85" s="17">
        <v>0</v>
      </c>
      <c r="L85" s="17">
        <f t="shared" si="18"/>
        <v>0</v>
      </c>
      <c r="M85" s="17">
        <f t="shared" si="15"/>
        <v>0</v>
      </c>
      <c r="N85" s="16">
        <f t="shared" si="16"/>
        <v>2000000</v>
      </c>
      <c r="O85" s="19">
        <f t="shared" si="17"/>
        <v>100</v>
      </c>
      <c r="P85" s="18">
        <v>0</v>
      </c>
    </row>
    <row r="86" spans="1:16" x14ac:dyDescent="0.25">
      <c r="A86" s="12">
        <v>80</v>
      </c>
      <c r="B86" s="15" t="s">
        <v>130</v>
      </c>
      <c r="C86" s="16">
        <v>1916558</v>
      </c>
      <c r="D86" s="17">
        <v>0</v>
      </c>
      <c r="E86" s="16">
        <v>1916558</v>
      </c>
      <c r="F86" s="17">
        <v>0</v>
      </c>
      <c r="G86" s="17">
        <v>0</v>
      </c>
      <c r="H86" s="17">
        <v>0</v>
      </c>
      <c r="I86" s="17">
        <f t="shared" si="12"/>
        <v>0</v>
      </c>
      <c r="J86" s="16">
        <f t="shared" si="13"/>
        <v>1916558</v>
      </c>
      <c r="K86" s="17">
        <v>0</v>
      </c>
      <c r="L86" s="17">
        <f t="shared" si="18"/>
        <v>0</v>
      </c>
      <c r="M86" s="17">
        <f t="shared" si="15"/>
        <v>0</v>
      </c>
      <c r="N86" s="16">
        <f t="shared" si="16"/>
        <v>1916558</v>
      </c>
      <c r="O86" s="19">
        <f t="shared" si="17"/>
        <v>100</v>
      </c>
      <c r="P86" s="18">
        <v>0</v>
      </c>
    </row>
    <row r="87" spans="1:16" ht="30" x14ac:dyDescent="0.25">
      <c r="A87" s="12">
        <v>81</v>
      </c>
      <c r="B87" s="15" t="s">
        <v>65</v>
      </c>
      <c r="C87" s="16">
        <v>1902862</v>
      </c>
      <c r="D87" s="17">
        <v>0</v>
      </c>
      <c r="E87" s="16">
        <v>1902862</v>
      </c>
      <c r="F87" s="17">
        <v>0</v>
      </c>
      <c r="G87" s="17">
        <v>0</v>
      </c>
      <c r="H87" s="17">
        <v>0</v>
      </c>
      <c r="I87" s="17">
        <f t="shared" si="12"/>
        <v>0</v>
      </c>
      <c r="J87" s="16">
        <f t="shared" si="13"/>
        <v>1902862</v>
      </c>
      <c r="K87" s="17">
        <v>0</v>
      </c>
      <c r="L87" s="17">
        <f t="shared" si="18"/>
        <v>0</v>
      </c>
      <c r="M87" s="17">
        <f t="shared" si="15"/>
        <v>0</v>
      </c>
      <c r="N87" s="16">
        <f t="shared" si="16"/>
        <v>1902862</v>
      </c>
      <c r="O87" s="19">
        <f t="shared" si="17"/>
        <v>100</v>
      </c>
      <c r="P87" s="21">
        <v>1639620</v>
      </c>
    </row>
    <row r="88" spans="1:16" ht="30" x14ac:dyDescent="0.25">
      <c r="A88" s="12">
        <v>82</v>
      </c>
      <c r="B88" s="15" t="s">
        <v>98</v>
      </c>
      <c r="C88" s="16">
        <v>1843607</v>
      </c>
      <c r="D88" s="17">
        <v>0</v>
      </c>
      <c r="E88" s="16">
        <v>1843607</v>
      </c>
      <c r="F88" s="17">
        <v>0</v>
      </c>
      <c r="G88" s="17">
        <v>0</v>
      </c>
      <c r="H88" s="17">
        <v>0</v>
      </c>
      <c r="I88" s="17">
        <f t="shared" si="12"/>
        <v>0</v>
      </c>
      <c r="J88" s="16">
        <f t="shared" si="13"/>
        <v>1843607</v>
      </c>
      <c r="K88" s="17">
        <v>0</v>
      </c>
      <c r="L88" s="17">
        <f t="shared" si="18"/>
        <v>0</v>
      </c>
      <c r="M88" s="17">
        <f t="shared" si="15"/>
        <v>0</v>
      </c>
      <c r="N88" s="16">
        <f t="shared" si="16"/>
        <v>1843607</v>
      </c>
      <c r="O88" s="19">
        <f t="shared" si="17"/>
        <v>100</v>
      </c>
      <c r="P88" s="18">
        <v>0</v>
      </c>
    </row>
    <row r="89" spans="1:16" ht="30" x14ac:dyDescent="0.25">
      <c r="A89" s="12">
        <v>83</v>
      </c>
      <c r="B89" s="15" t="s">
        <v>55</v>
      </c>
      <c r="C89" s="16">
        <v>1745800</v>
      </c>
      <c r="D89" s="17">
        <v>0</v>
      </c>
      <c r="E89" s="16">
        <v>1745800</v>
      </c>
      <c r="F89" s="17">
        <v>0</v>
      </c>
      <c r="G89" s="17">
        <v>0</v>
      </c>
      <c r="H89" s="17">
        <v>0</v>
      </c>
      <c r="I89" s="17">
        <f t="shared" si="12"/>
        <v>0</v>
      </c>
      <c r="J89" s="16">
        <f t="shared" si="13"/>
        <v>1745800</v>
      </c>
      <c r="K89" s="17">
        <v>0</v>
      </c>
      <c r="L89" s="17">
        <f t="shared" si="18"/>
        <v>0</v>
      </c>
      <c r="M89" s="17">
        <f t="shared" si="15"/>
        <v>0</v>
      </c>
      <c r="N89" s="16">
        <f t="shared" si="16"/>
        <v>1745800</v>
      </c>
      <c r="O89" s="19">
        <f t="shared" si="17"/>
        <v>100</v>
      </c>
      <c r="P89" s="21">
        <v>1745800</v>
      </c>
    </row>
    <row r="90" spans="1:16" ht="30" x14ac:dyDescent="0.25">
      <c r="A90" s="12">
        <v>84</v>
      </c>
      <c r="B90" s="15" t="s">
        <v>59</v>
      </c>
      <c r="C90" s="16">
        <v>1600000</v>
      </c>
      <c r="D90" s="17">
        <v>0</v>
      </c>
      <c r="E90" s="16">
        <v>1600000</v>
      </c>
      <c r="F90" s="17">
        <v>0</v>
      </c>
      <c r="G90" s="17">
        <v>0</v>
      </c>
      <c r="H90" s="17">
        <v>0</v>
      </c>
      <c r="I90" s="17">
        <f t="shared" si="12"/>
        <v>0</v>
      </c>
      <c r="J90" s="16">
        <f t="shared" si="13"/>
        <v>1600000</v>
      </c>
      <c r="K90" s="17">
        <v>0</v>
      </c>
      <c r="L90" s="17">
        <f t="shared" si="18"/>
        <v>0</v>
      </c>
      <c r="M90" s="17">
        <f t="shared" si="15"/>
        <v>0</v>
      </c>
      <c r="N90" s="16">
        <f t="shared" si="16"/>
        <v>1600000</v>
      </c>
      <c r="O90" s="19">
        <f t="shared" si="17"/>
        <v>100</v>
      </c>
      <c r="P90" s="21">
        <v>1208505.3999999999</v>
      </c>
    </row>
    <row r="91" spans="1:16" x14ac:dyDescent="0.25">
      <c r="A91" s="12">
        <v>85</v>
      </c>
      <c r="B91" s="15" t="s">
        <v>126</v>
      </c>
      <c r="C91" s="16">
        <v>2100000</v>
      </c>
      <c r="D91" s="16">
        <v>-525000</v>
      </c>
      <c r="E91" s="16">
        <v>1575000</v>
      </c>
      <c r="F91" s="17">
        <v>0</v>
      </c>
      <c r="G91" s="17">
        <v>0</v>
      </c>
      <c r="H91" s="17">
        <v>0</v>
      </c>
      <c r="I91" s="17">
        <f t="shared" si="12"/>
        <v>0</v>
      </c>
      <c r="J91" s="16">
        <f t="shared" si="13"/>
        <v>1575000</v>
      </c>
      <c r="K91" s="17">
        <v>0</v>
      </c>
      <c r="L91" s="17">
        <f t="shared" si="18"/>
        <v>0</v>
      </c>
      <c r="M91" s="17">
        <f t="shared" si="15"/>
        <v>0</v>
      </c>
      <c r="N91" s="16">
        <f t="shared" si="16"/>
        <v>1575000</v>
      </c>
      <c r="O91" s="19">
        <f t="shared" si="17"/>
        <v>100</v>
      </c>
      <c r="P91" s="21">
        <v>1575000</v>
      </c>
    </row>
    <row r="92" spans="1:16" ht="30" x14ac:dyDescent="0.25">
      <c r="A92" s="12">
        <v>86</v>
      </c>
      <c r="B92" s="15" t="s">
        <v>67</v>
      </c>
      <c r="C92" s="16">
        <v>1500000</v>
      </c>
      <c r="D92" s="17">
        <v>0</v>
      </c>
      <c r="E92" s="16">
        <v>1500000</v>
      </c>
      <c r="F92" s="17">
        <v>0</v>
      </c>
      <c r="G92" s="17">
        <v>0</v>
      </c>
      <c r="H92" s="17">
        <v>0</v>
      </c>
      <c r="I92" s="17">
        <f t="shared" ref="I92:I115" si="19">+H92/E92*100</f>
        <v>0</v>
      </c>
      <c r="J92" s="16">
        <f t="shared" si="13"/>
        <v>1500000</v>
      </c>
      <c r="K92" s="17">
        <v>0</v>
      </c>
      <c r="L92" s="17">
        <f t="shared" si="18"/>
        <v>0</v>
      </c>
      <c r="M92" s="17">
        <f t="shared" si="15"/>
        <v>0</v>
      </c>
      <c r="N92" s="16">
        <f t="shared" si="16"/>
        <v>1500000</v>
      </c>
      <c r="O92" s="19">
        <f t="shared" si="17"/>
        <v>100</v>
      </c>
      <c r="P92" s="18">
        <v>0</v>
      </c>
    </row>
    <row r="93" spans="1:16" ht="30" x14ac:dyDescent="0.25">
      <c r="A93" s="12">
        <v>87</v>
      </c>
      <c r="B93" s="15" t="s">
        <v>116</v>
      </c>
      <c r="C93" s="16">
        <v>1484000</v>
      </c>
      <c r="D93" s="19">
        <v>0</v>
      </c>
      <c r="E93" s="16">
        <v>1484000</v>
      </c>
      <c r="F93" s="17">
        <v>0</v>
      </c>
      <c r="G93" s="17">
        <v>0</v>
      </c>
      <c r="H93" s="17">
        <v>0</v>
      </c>
      <c r="I93" s="17">
        <f t="shared" si="19"/>
        <v>0</v>
      </c>
      <c r="J93" s="16">
        <f t="shared" si="13"/>
        <v>1484000</v>
      </c>
      <c r="K93" s="17">
        <v>0</v>
      </c>
      <c r="L93" s="17">
        <f t="shared" si="18"/>
        <v>0</v>
      </c>
      <c r="M93" s="17">
        <f t="shared" si="15"/>
        <v>0</v>
      </c>
      <c r="N93" s="16">
        <f t="shared" si="16"/>
        <v>1484000</v>
      </c>
      <c r="O93" s="19">
        <f t="shared" si="17"/>
        <v>100</v>
      </c>
      <c r="P93" s="21">
        <v>1484000</v>
      </c>
    </row>
    <row r="94" spans="1:16" x14ac:dyDescent="0.25">
      <c r="A94" s="12">
        <v>88</v>
      </c>
      <c r="B94" s="15" t="s">
        <v>128</v>
      </c>
      <c r="C94" s="16">
        <v>1279950</v>
      </c>
      <c r="D94" s="17">
        <v>0</v>
      </c>
      <c r="E94" s="16">
        <v>1279950</v>
      </c>
      <c r="F94" s="17">
        <v>0</v>
      </c>
      <c r="G94" s="17">
        <v>0</v>
      </c>
      <c r="H94" s="17">
        <v>0</v>
      </c>
      <c r="I94" s="17">
        <f t="shared" si="19"/>
        <v>0</v>
      </c>
      <c r="J94" s="16">
        <f t="shared" si="13"/>
        <v>1279950</v>
      </c>
      <c r="K94" s="17">
        <v>0</v>
      </c>
      <c r="L94" s="17">
        <f t="shared" si="18"/>
        <v>0</v>
      </c>
      <c r="M94" s="17">
        <f t="shared" si="15"/>
        <v>0</v>
      </c>
      <c r="N94" s="16">
        <f t="shared" si="16"/>
        <v>1279950</v>
      </c>
      <c r="O94" s="19">
        <f t="shared" si="17"/>
        <v>100</v>
      </c>
      <c r="P94" s="18">
        <v>0</v>
      </c>
    </row>
    <row r="95" spans="1:16" ht="30" x14ac:dyDescent="0.25">
      <c r="A95" s="12">
        <v>89</v>
      </c>
      <c r="B95" s="15" t="s">
        <v>60</v>
      </c>
      <c r="C95" s="16">
        <v>1150000</v>
      </c>
      <c r="D95" s="17">
        <v>0</v>
      </c>
      <c r="E95" s="16">
        <v>1150000</v>
      </c>
      <c r="F95" s="17">
        <v>0</v>
      </c>
      <c r="G95" s="17">
        <v>0</v>
      </c>
      <c r="H95" s="17">
        <v>0</v>
      </c>
      <c r="I95" s="17">
        <f t="shared" si="19"/>
        <v>0</v>
      </c>
      <c r="J95" s="16">
        <f t="shared" si="13"/>
        <v>1150000</v>
      </c>
      <c r="K95" s="17">
        <v>0</v>
      </c>
      <c r="L95" s="17">
        <f t="shared" si="18"/>
        <v>0</v>
      </c>
      <c r="M95" s="17">
        <f t="shared" si="15"/>
        <v>0</v>
      </c>
      <c r="N95" s="16">
        <f t="shared" si="16"/>
        <v>1150000</v>
      </c>
      <c r="O95" s="19">
        <f t="shared" si="17"/>
        <v>100</v>
      </c>
      <c r="P95" s="21">
        <v>833141</v>
      </c>
    </row>
    <row r="96" spans="1:16" x14ac:dyDescent="0.25">
      <c r="A96" s="12">
        <v>90</v>
      </c>
      <c r="B96" s="15" t="s">
        <v>91</v>
      </c>
      <c r="C96" s="16">
        <v>1500000</v>
      </c>
      <c r="D96" s="16">
        <v>-375000</v>
      </c>
      <c r="E96" s="16">
        <v>1125000</v>
      </c>
      <c r="F96" s="17">
        <v>0</v>
      </c>
      <c r="G96" s="17">
        <v>0</v>
      </c>
      <c r="H96" s="17">
        <v>0</v>
      </c>
      <c r="I96" s="17">
        <f t="shared" si="19"/>
        <v>0</v>
      </c>
      <c r="J96" s="16">
        <f t="shared" si="13"/>
        <v>1125000</v>
      </c>
      <c r="K96" s="17">
        <v>0</v>
      </c>
      <c r="L96" s="17">
        <f t="shared" si="18"/>
        <v>0</v>
      </c>
      <c r="M96" s="17">
        <f t="shared" si="15"/>
        <v>0</v>
      </c>
      <c r="N96" s="16">
        <f t="shared" si="16"/>
        <v>1125000</v>
      </c>
      <c r="O96" s="19">
        <f t="shared" si="17"/>
        <v>100</v>
      </c>
      <c r="P96" s="18">
        <v>0</v>
      </c>
    </row>
    <row r="97" spans="1:16" x14ac:dyDescent="0.25">
      <c r="A97" s="12">
        <v>91</v>
      </c>
      <c r="B97" s="15" t="s">
        <v>117</v>
      </c>
      <c r="C97" s="16">
        <v>1000000</v>
      </c>
      <c r="D97" s="16">
        <v>-250000</v>
      </c>
      <c r="E97" s="16">
        <v>750000</v>
      </c>
      <c r="F97" s="17">
        <v>0</v>
      </c>
      <c r="G97" s="17">
        <v>0</v>
      </c>
      <c r="H97" s="17">
        <v>0</v>
      </c>
      <c r="I97" s="17">
        <f t="shared" si="19"/>
        <v>0</v>
      </c>
      <c r="J97" s="16">
        <f t="shared" si="13"/>
        <v>750000</v>
      </c>
      <c r="K97" s="17">
        <v>0</v>
      </c>
      <c r="L97" s="17">
        <f t="shared" si="18"/>
        <v>0</v>
      </c>
      <c r="M97" s="17">
        <f t="shared" si="15"/>
        <v>0</v>
      </c>
      <c r="N97" s="16">
        <f t="shared" si="16"/>
        <v>750000</v>
      </c>
      <c r="O97" s="19">
        <f t="shared" si="17"/>
        <v>100</v>
      </c>
      <c r="P97" s="18">
        <v>0</v>
      </c>
    </row>
    <row r="98" spans="1:16" ht="30" x14ac:dyDescent="0.25">
      <c r="A98" s="12">
        <v>92</v>
      </c>
      <c r="B98" s="15" t="s">
        <v>61</v>
      </c>
      <c r="C98" s="16">
        <v>617450</v>
      </c>
      <c r="D98" s="17">
        <v>0</v>
      </c>
      <c r="E98" s="16">
        <v>617450</v>
      </c>
      <c r="F98" s="17">
        <v>0</v>
      </c>
      <c r="G98" s="17">
        <v>0</v>
      </c>
      <c r="H98" s="17">
        <v>0</v>
      </c>
      <c r="I98" s="17">
        <f t="shared" si="19"/>
        <v>0</v>
      </c>
      <c r="J98" s="16">
        <f t="shared" si="13"/>
        <v>617450</v>
      </c>
      <c r="K98" s="17">
        <v>0</v>
      </c>
      <c r="L98" s="17">
        <f t="shared" si="18"/>
        <v>0</v>
      </c>
      <c r="M98" s="17">
        <f t="shared" si="15"/>
        <v>0</v>
      </c>
      <c r="N98" s="16">
        <f t="shared" si="16"/>
        <v>617450</v>
      </c>
      <c r="O98" s="19">
        <f t="shared" si="17"/>
        <v>100</v>
      </c>
      <c r="P98" s="18">
        <v>0</v>
      </c>
    </row>
    <row r="99" spans="1:16" ht="30" x14ac:dyDescent="0.25">
      <c r="A99" s="12">
        <v>93</v>
      </c>
      <c r="B99" s="15" t="s">
        <v>80</v>
      </c>
      <c r="C99" s="16">
        <v>580000</v>
      </c>
      <c r="D99" s="17">
        <v>0</v>
      </c>
      <c r="E99" s="16">
        <v>580000</v>
      </c>
      <c r="F99" s="17">
        <v>0</v>
      </c>
      <c r="G99" s="17">
        <v>0</v>
      </c>
      <c r="H99" s="17">
        <v>0</v>
      </c>
      <c r="I99" s="17">
        <f t="shared" si="19"/>
        <v>0</v>
      </c>
      <c r="J99" s="16">
        <f t="shared" si="13"/>
        <v>580000</v>
      </c>
      <c r="K99" s="17">
        <v>0</v>
      </c>
      <c r="L99" s="17">
        <f t="shared" si="18"/>
        <v>0</v>
      </c>
      <c r="M99" s="17">
        <f t="shared" si="15"/>
        <v>0</v>
      </c>
      <c r="N99" s="16">
        <f t="shared" si="16"/>
        <v>580000</v>
      </c>
      <c r="O99" s="19">
        <f t="shared" si="17"/>
        <v>100</v>
      </c>
      <c r="P99" s="21">
        <v>350000</v>
      </c>
    </row>
    <row r="100" spans="1:16" ht="30" x14ac:dyDescent="0.25">
      <c r="A100" s="12">
        <v>94</v>
      </c>
      <c r="B100" s="15" t="s">
        <v>107</v>
      </c>
      <c r="C100" s="16">
        <v>560000</v>
      </c>
      <c r="D100" s="17">
        <v>0</v>
      </c>
      <c r="E100" s="16">
        <v>560000</v>
      </c>
      <c r="F100" s="17">
        <v>0</v>
      </c>
      <c r="G100" s="17">
        <v>0</v>
      </c>
      <c r="H100" s="17">
        <v>0</v>
      </c>
      <c r="I100" s="17">
        <f t="shared" si="19"/>
        <v>0</v>
      </c>
      <c r="J100" s="16">
        <f t="shared" si="13"/>
        <v>560000</v>
      </c>
      <c r="K100" s="17">
        <v>0</v>
      </c>
      <c r="L100" s="17">
        <f t="shared" si="18"/>
        <v>0</v>
      </c>
      <c r="M100" s="17">
        <f t="shared" si="15"/>
        <v>0</v>
      </c>
      <c r="N100" s="16">
        <f t="shared" si="16"/>
        <v>560000</v>
      </c>
      <c r="O100" s="19">
        <f t="shared" si="17"/>
        <v>100</v>
      </c>
      <c r="P100" s="18">
        <v>0</v>
      </c>
    </row>
    <row r="101" spans="1:16" ht="30" x14ac:dyDescent="0.25">
      <c r="A101" s="12">
        <v>95</v>
      </c>
      <c r="B101" s="15" t="s">
        <v>92</v>
      </c>
      <c r="C101" s="16">
        <v>522000</v>
      </c>
      <c r="D101" s="17">
        <v>0</v>
      </c>
      <c r="E101" s="16">
        <v>522000</v>
      </c>
      <c r="F101" s="17">
        <v>0</v>
      </c>
      <c r="G101" s="17">
        <v>0</v>
      </c>
      <c r="H101" s="17">
        <v>0</v>
      </c>
      <c r="I101" s="17">
        <f t="shared" si="19"/>
        <v>0</v>
      </c>
      <c r="J101" s="16">
        <f t="shared" si="13"/>
        <v>522000</v>
      </c>
      <c r="K101" s="17">
        <v>0</v>
      </c>
      <c r="L101" s="17">
        <f t="shared" si="18"/>
        <v>0</v>
      </c>
      <c r="M101" s="17">
        <f t="shared" si="15"/>
        <v>0</v>
      </c>
      <c r="N101" s="16">
        <f t="shared" si="16"/>
        <v>522000</v>
      </c>
      <c r="O101" s="19">
        <f t="shared" si="17"/>
        <v>100</v>
      </c>
      <c r="P101" s="21">
        <v>417600</v>
      </c>
    </row>
    <row r="102" spans="1:16" x14ac:dyDescent="0.25">
      <c r="A102" s="12">
        <v>96</v>
      </c>
      <c r="B102" s="15" t="s">
        <v>77</v>
      </c>
      <c r="C102" s="16">
        <v>500000</v>
      </c>
      <c r="D102" s="17">
        <v>0</v>
      </c>
      <c r="E102" s="16">
        <v>500000</v>
      </c>
      <c r="F102" s="17">
        <v>0</v>
      </c>
      <c r="G102" s="17">
        <v>0</v>
      </c>
      <c r="H102" s="17">
        <v>0</v>
      </c>
      <c r="I102" s="17">
        <f t="shared" si="19"/>
        <v>0</v>
      </c>
      <c r="J102" s="16">
        <f t="shared" si="13"/>
        <v>500000</v>
      </c>
      <c r="K102" s="17">
        <v>0</v>
      </c>
      <c r="L102" s="17">
        <f t="shared" si="18"/>
        <v>0</v>
      </c>
      <c r="M102" s="17">
        <f t="shared" si="15"/>
        <v>0</v>
      </c>
      <c r="N102" s="16">
        <f t="shared" si="16"/>
        <v>500000</v>
      </c>
      <c r="O102" s="19">
        <f t="shared" si="17"/>
        <v>100</v>
      </c>
      <c r="P102" s="18">
        <v>0</v>
      </c>
    </row>
    <row r="103" spans="1:16" ht="30" x14ac:dyDescent="0.25">
      <c r="A103" s="12">
        <v>97</v>
      </c>
      <c r="B103" s="15" t="s">
        <v>73</v>
      </c>
      <c r="C103" s="16">
        <v>493399</v>
      </c>
      <c r="D103" s="17">
        <v>0</v>
      </c>
      <c r="E103" s="16">
        <v>493399</v>
      </c>
      <c r="F103" s="17">
        <v>0</v>
      </c>
      <c r="G103" s="17">
        <v>0</v>
      </c>
      <c r="H103" s="17">
        <v>0</v>
      </c>
      <c r="I103" s="17">
        <f t="shared" si="19"/>
        <v>0</v>
      </c>
      <c r="J103" s="16">
        <f t="shared" ref="J103:J116" si="20">+E103-H103</f>
        <v>493399</v>
      </c>
      <c r="K103" s="17">
        <v>0</v>
      </c>
      <c r="L103" s="17">
        <f t="shared" si="18"/>
        <v>0</v>
      </c>
      <c r="M103" s="17">
        <f t="shared" ref="M103:M115" si="21">+L103/E103*100</f>
        <v>0</v>
      </c>
      <c r="N103" s="16">
        <f t="shared" ref="N103:N133" si="22">+E103-L103</f>
        <v>493399</v>
      </c>
      <c r="O103" s="19">
        <f t="shared" ref="O103:O115" si="23">+N103/E103*100</f>
        <v>100</v>
      </c>
      <c r="P103" s="18">
        <v>0</v>
      </c>
    </row>
    <row r="104" spans="1:16" ht="30" x14ac:dyDescent="0.25">
      <c r="A104" s="12">
        <v>98</v>
      </c>
      <c r="B104" s="15" t="s">
        <v>122</v>
      </c>
      <c r="C104" s="16">
        <v>488772</v>
      </c>
      <c r="D104" s="17">
        <v>0</v>
      </c>
      <c r="E104" s="16">
        <v>488772</v>
      </c>
      <c r="F104" s="17">
        <v>0</v>
      </c>
      <c r="G104" s="17">
        <v>0</v>
      </c>
      <c r="H104" s="17">
        <v>0</v>
      </c>
      <c r="I104" s="17">
        <f t="shared" si="19"/>
        <v>0</v>
      </c>
      <c r="J104" s="16">
        <f t="shared" si="20"/>
        <v>488772</v>
      </c>
      <c r="K104" s="17">
        <v>0</v>
      </c>
      <c r="L104" s="17">
        <f t="shared" si="18"/>
        <v>0</v>
      </c>
      <c r="M104" s="17">
        <f t="shared" si="21"/>
        <v>0</v>
      </c>
      <c r="N104" s="16">
        <f t="shared" si="22"/>
        <v>488772</v>
      </c>
      <c r="O104" s="19">
        <f t="shared" si="23"/>
        <v>100</v>
      </c>
      <c r="P104" s="18">
        <v>0</v>
      </c>
    </row>
    <row r="105" spans="1:16" x14ac:dyDescent="0.25">
      <c r="A105" s="12">
        <v>99</v>
      </c>
      <c r="B105" s="15" t="s">
        <v>115</v>
      </c>
      <c r="C105" s="16">
        <v>596648</v>
      </c>
      <c r="D105" s="16">
        <v>-149162</v>
      </c>
      <c r="E105" s="16">
        <v>447486</v>
      </c>
      <c r="F105" s="17">
        <v>0</v>
      </c>
      <c r="G105" s="17">
        <v>0</v>
      </c>
      <c r="H105" s="17">
        <v>0</v>
      </c>
      <c r="I105" s="17">
        <f t="shared" si="19"/>
        <v>0</v>
      </c>
      <c r="J105" s="16">
        <f t="shared" si="20"/>
        <v>447486</v>
      </c>
      <c r="K105" s="17">
        <v>0</v>
      </c>
      <c r="L105" s="17">
        <f t="shared" si="18"/>
        <v>0</v>
      </c>
      <c r="M105" s="17">
        <f t="shared" si="21"/>
        <v>0</v>
      </c>
      <c r="N105" s="16">
        <f t="shared" si="22"/>
        <v>447486</v>
      </c>
      <c r="O105" s="19">
        <f t="shared" si="23"/>
        <v>100</v>
      </c>
      <c r="P105" s="21">
        <v>218590.44</v>
      </c>
    </row>
    <row r="106" spans="1:16" x14ac:dyDescent="0.25">
      <c r="A106" s="12">
        <v>100</v>
      </c>
      <c r="B106" s="15" t="s">
        <v>121</v>
      </c>
      <c r="C106" s="16">
        <v>400000</v>
      </c>
      <c r="D106" s="17">
        <v>0</v>
      </c>
      <c r="E106" s="16">
        <v>400000</v>
      </c>
      <c r="F106" s="17">
        <v>0</v>
      </c>
      <c r="G106" s="17">
        <v>0</v>
      </c>
      <c r="H106" s="17">
        <v>0</v>
      </c>
      <c r="I106" s="17">
        <f t="shared" si="19"/>
        <v>0</v>
      </c>
      <c r="J106" s="16">
        <f t="shared" si="20"/>
        <v>400000</v>
      </c>
      <c r="K106" s="17">
        <v>0</v>
      </c>
      <c r="L106" s="17">
        <f t="shared" si="18"/>
        <v>0</v>
      </c>
      <c r="M106" s="17">
        <f t="shared" si="21"/>
        <v>0</v>
      </c>
      <c r="N106" s="16">
        <f t="shared" si="22"/>
        <v>400000</v>
      </c>
      <c r="O106" s="19">
        <f t="shared" si="23"/>
        <v>100</v>
      </c>
      <c r="P106" s="21">
        <v>299997</v>
      </c>
    </row>
    <row r="107" spans="1:16" ht="30" x14ac:dyDescent="0.25">
      <c r="A107" s="12">
        <v>101</v>
      </c>
      <c r="B107" s="15" t="s">
        <v>87</v>
      </c>
      <c r="C107" s="16">
        <v>472723</v>
      </c>
      <c r="D107" s="16">
        <v>-118180.75</v>
      </c>
      <c r="E107" s="16">
        <v>354542.25</v>
      </c>
      <c r="F107" s="17">
        <v>0</v>
      </c>
      <c r="G107" s="17">
        <v>0</v>
      </c>
      <c r="H107" s="17">
        <v>0</v>
      </c>
      <c r="I107" s="17">
        <f t="shared" si="19"/>
        <v>0</v>
      </c>
      <c r="J107" s="16">
        <f t="shared" si="20"/>
        <v>354542.25</v>
      </c>
      <c r="K107" s="17">
        <v>0</v>
      </c>
      <c r="L107" s="17">
        <f t="shared" si="18"/>
        <v>0</v>
      </c>
      <c r="M107" s="17">
        <f t="shared" si="21"/>
        <v>0</v>
      </c>
      <c r="N107" s="16">
        <f t="shared" si="22"/>
        <v>354542.25</v>
      </c>
      <c r="O107" s="19">
        <f t="shared" si="23"/>
        <v>100</v>
      </c>
      <c r="P107" s="18">
        <v>0</v>
      </c>
    </row>
    <row r="108" spans="1:16" x14ac:dyDescent="0.25">
      <c r="A108" s="12">
        <v>102</v>
      </c>
      <c r="B108" s="15" t="s">
        <v>119</v>
      </c>
      <c r="C108" s="16">
        <v>438772</v>
      </c>
      <c r="D108" s="16">
        <v>-109693</v>
      </c>
      <c r="E108" s="16">
        <v>329079</v>
      </c>
      <c r="F108" s="17">
        <v>0</v>
      </c>
      <c r="G108" s="17">
        <v>0</v>
      </c>
      <c r="H108" s="17">
        <v>0</v>
      </c>
      <c r="I108" s="17">
        <f t="shared" si="19"/>
        <v>0</v>
      </c>
      <c r="J108" s="16">
        <f t="shared" si="20"/>
        <v>329079</v>
      </c>
      <c r="K108" s="17">
        <v>0</v>
      </c>
      <c r="L108" s="17">
        <f t="shared" si="18"/>
        <v>0</v>
      </c>
      <c r="M108" s="17">
        <f t="shared" si="21"/>
        <v>0</v>
      </c>
      <c r="N108" s="16">
        <f t="shared" si="22"/>
        <v>329079</v>
      </c>
      <c r="O108" s="19">
        <f t="shared" si="23"/>
        <v>100</v>
      </c>
      <c r="P108" s="18">
        <v>0</v>
      </c>
    </row>
    <row r="109" spans="1:16" ht="30" x14ac:dyDescent="0.25">
      <c r="A109" s="12">
        <v>103</v>
      </c>
      <c r="B109" s="15" t="s">
        <v>83</v>
      </c>
      <c r="C109" s="16">
        <v>657843</v>
      </c>
      <c r="D109" s="16">
        <v>-328921.5</v>
      </c>
      <c r="E109" s="16">
        <v>328921.5</v>
      </c>
      <c r="F109" s="17">
        <v>0</v>
      </c>
      <c r="G109" s="17">
        <v>0</v>
      </c>
      <c r="H109" s="17">
        <v>0</v>
      </c>
      <c r="I109" s="17">
        <f t="shared" si="19"/>
        <v>0</v>
      </c>
      <c r="J109" s="16">
        <f t="shared" si="20"/>
        <v>328921.5</v>
      </c>
      <c r="K109" s="17">
        <v>0</v>
      </c>
      <c r="L109" s="17">
        <f t="shared" si="18"/>
        <v>0</v>
      </c>
      <c r="M109" s="17">
        <f t="shared" si="21"/>
        <v>0</v>
      </c>
      <c r="N109" s="16">
        <f t="shared" si="22"/>
        <v>328921.5</v>
      </c>
      <c r="O109" s="19">
        <f t="shared" si="23"/>
        <v>100</v>
      </c>
      <c r="P109" s="21">
        <v>657843</v>
      </c>
    </row>
    <row r="110" spans="1:16" ht="18.75" customHeight="1" x14ac:dyDescent="0.25">
      <c r="A110" s="12">
        <v>104</v>
      </c>
      <c r="B110" s="15" t="s">
        <v>62</v>
      </c>
      <c r="C110" s="16">
        <v>300000</v>
      </c>
      <c r="D110" s="17">
        <v>0</v>
      </c>
      <c r="E110" s="16">
        <v>300000</v>
      </c>
      <c r="F110" s="17">
        <v>0</v>
      </c>
      <c r="G110" s="17">
        <v>0</v>
      </c>
      <c r="H110" s="17">
        <v>0</v>
      </c>
      <c r="I110" s="17">
        <f t="shared" si="19"/>
        <v>0</v>
      </c>
      <c r="J110" s="16">
        <f t="shared" si="20"/>
        <v>300000</v>
      </c>
      <c r="K110" s="17">
        <v>0</v>
      </c>
      <c r="L110" s="17">
        <f t="shared" si="18"/>
        <v>0</v>
      </c>
      <c r="M110" s="17">
        <f t="shared" si="21"/>
        <v>0</v>
      </c>
      <c r="N110" s="16">
        <f t="shared" si="22"/>
        <v>300000</v>
      </c>
      <c r="O110" s="19">
        <f t="shared" si="23"/>
        <v>100</v>
      </c>
      <c r="P110" s="18">
        <v>0</v>
      </c>
    </row>
    <row r="111" spans="1:16" x14ac:dyDescent="0.25">
      <c r="A111" s="12">
        <v>105</v>
      </c>
      <c r="B111" s="15" t="s">
        <v>127</v>
      </c>
      <c r="C111" s="16">
        <v>271054</v>
      </c>
      <c r="D111" s="16">
        <v>-67763.5</v>
      </c>
      <c r="E111" s="16">
        <v>203290.5</v>
      </c>
      <c r="F111" s="17">
        <v>0</v>
      </c>
      <c r="G111" s="17">
        <v>0</v>
      </c>
      <c r="H111" s="17">
        <v>0</v>
      </c>
      <c r="I111" s="17">
        <f t="shared" si="19"/>
        <v>0</v>
      </c>
      <c r="J111" s="16">
        <f t="shared" si="20"/>
        <v>203290.5</v>
      </c>
      <c r="K111" s="17">
        <v>0</v>
      </c>
      <c r="L111" s="17">
        <f t="shared" si="18"/>
        <v>0</v>
      </c>
      <c r="M111" s="17">
        <f t="shared" si="21"/>
        <v>0</v>
      </c>
      <c r="N111" s="16">
        <f t="shared" si="22"/>
        <v>203290.5</v>
      </c>
      <c r="O111" s="19">
        <f t="shared" si="23"/>
        <v>100</v>
      </c>
      <c r="P111" s="21">
        <v>203290.5</v>
      </c>
    </row>
    <row r="112" spans="1:16" ht="30" x14ac:dyDescent="0.25">
      <c r="A112" s="12">
        <v>106</v>
      </c>
      <c r="B112" s="15" t="s">
        <v>71</v>
      </c>
      <c r="C112" s="16">
        <v>136955</v>
      </c>
      <c r="D112" s="17">
        <v>0</v>
      </c>
      <c r="E112" s="16">
        <v>136955</v>
      </c>
      <c r="F112" s="17">
        <v>0</v>
      </c>
      <c r="G112" s="17">
        <v>0</v>
      </c>
      <c r="H112" s="17">
        <v>0</v>
      </c>
      <c r="I112" s="17">
        <f t="shared" si="19"/>
        <v>0</v>
      </c>
      <c r="J112" s="16">
        <f t="shared" si="20"/>
        <v>136955</v>
      </c>
      <c r="K112" s="17">
        <v>0</v>
      </c>
      <c r="L112" s="17">
        <f t="shared" si="18"/>
        <v>0</v>
      </c>
      <c r="M112" s="17">
        <f t="shared" si="21"/>
        <v>0</v>
      </c>
      <c r="N112" s="16">
        <f t="shared" si="22"/>
        <v>136955</v>
      </c>
      <c r="O112" s="19">
        <f t="shared" si="23"/>
        <v>100</v>
      </c>
      <c r="P112" s="18">
        <v>0</v>
      </c>
    </row>
    <row r="113" spans="1:16" ht="30" x14ac:dyDescent="0.25">
      <c r="A113" s="12">
        <v>107</v>
      </c>
      <c r="B113" s="15" t="s">
        <v>94</v>
      </c>
      <c r="C113" s="16">
        <v>77661</v>
      </c>
      <c r="D113" s="17">
        <v>0</v>
      </c>
      <c r="E113" s="16">
        <v>77661</v>
      </c>
      <c r="F113" s="17">
        <v>0</v>
      </c>
      <c r="G113" s="17">
        <v>0</v>
      </c>
      <c r="H113" s="17">
        <v>0</v>
      </c>
      <c r="I113" s="17">
        <f t="shared" si="19"/>
        <v>0</v>
      </c>
      <c r="J113" s="16">
        <f t="shared" si="20"/>
        <v>77661</v>
      </c>
      <c r="K113" s="17">
        <v>0</v>
      </c>
      <c r="L113" s="17">
        <f t="shared" si="18"/>
        <v>0</v>
      </c>
      <c r="M113" s="17">
        <f t="shared" si="21"/>
        <v>0</v>
      </c>
      <c r="N113" s="16">
        <f t="shared" si="22"/>
        <v>77661</v>
      </c>
      <c r="O113" s="19">
        <f t="shared" si="23"/>
        <v>100</v>
      </c>
      <c r="P113" s="18">
        <v>0</v>
      </c>
    </row>
    <row r="114" spans="1:16" ht="30" x14ac:dyDescent="0.25">
      <c r="A114" s="12">
        <v>108</v>
      </c>
      <c r="B114" s="15" t="s">
        <v>113</v>
      </c>
      <c r="C114" s="16">
        <v>36845</v>
      </c>
      <c r="D114" s="17">
        <v>0</v>
      </c>
      <c r="E114" s="16">
        <v>36845</v>
      </c>
      <c r="F114" s="17">
        <v>0</v>
      </c>
      <c r="G114" s="17">
        <v>0</v>
      </c>
      <c r="H114" s="17">
        <v>0</v>
      </c>
      <c r="I114" s="17">
        <f t="shared" si="19"/>
        <v>0</v>
      </c>
      <c r="J114" s="16">
        <f t="shared" si="20"/>
        <v>36845</v>
      </c>
      <c r="K114" s="17">
        <v>0</v>
      </c>
      <c r="L114" s="17">
        <f t="shared" ref="L114:L133" si="24">+H114+K114</f>
        <v>0</v>
      </c>
      <c r="M114" s="17">
        <f t="shared" si="21"/>
        <v>0</v>
      </c>
      <c r="N114" s="16">
        <f t="shared" si="22"/>
        <v>36845</v>
      </c>
      <c r="O114" s="19">
        <f t="shared" si="23"/>
        <v>100</v>
      </c>
      <c r="P114" s="21">
        <v>36845</v>
      </c>
    </row>
    <row r="115" spans="1:16" ht="30" x14ac:dyDescent="0.25">
      <c r="A115" s="13">
        <v>109</v>
      </c>
      <c r="B115" s="23" t="s">
        <v>101</v>
      </c>
      <c r="C115" s="24">
        <v>9025</v>
      </c>
      <c r="D115" s="25">
        <v>0</v>
      </c>
      <c r="E115" s="24">
        <v>9025</v>
      </c>
      <c r="F115" s="25">
        <v>0</v>
      </c>
      <c r="G115" s="25">
        <v>0</v>
      </c>
      <c r="H115" s="25">
        <v>0</v>
      </c>
      <c r="I115" s="25">
        <f t="shared" si="19"/>
        <v>0</v>
      </c>
      <c r="J115" s="24">
        <f t="shared" si="20"/>
        <v>9025</v>
      </c>
      <c r="K115" s="25">
        <v>0</v>
      </c>
      <c r="L115" s="25">
        <f t="shared" si="24"/>
        <v>0</v>
      </c>
      <c r="M115" s="25">
        <f t="shared" si="21"/>
        <v>0</v>
      </c>
      <c r="N115" s="24">
        <f t="shared" si="22"/>
        <v>9025</v>
      </c>
      <c r="O115" s="27">
        <f t="shared" si="23"/>
        <v>100</v>
      </c>
      <c r="P115" s="26">
        <v>7220</v>
      </c>
    </row>
    <row r="116" spans="1:16" x14ac:dyDescent="0.25">
      <c r="A116" s="12">
        <v>110</v>
      </c>
      <c r="B116" s="14" t="s">
        <v>74</v>
      </c>
      <c r="C116" s="28">
        <v>120275000</v>
      </c>
      <c r="D116" s="28">
        <v>-120275000</v>
      </c>
      <c r="E116" s="29">
        <v>0</v>
      </c>
      <c r="F116" s="30">
        <v>0</v>
      </c>
      <c r="G116" s="30">
        <v>0</v>
      </c>
      <c r="H116" s="30">
        <v>0</v>
      </c>
      <c r="I116" s="30">
        <v>0</v>
      </c>
      <c r="J116" s="30">
        <f t="shared" si="20"/>
        <v>0</v>
      </c>
      <c r="K116" s="30">
        <v>0</v>
      </c>
      <c r="L116" s="30">
        <f t="shared" si="24"/>
        <v>0</v>
      </c>
      <c r="M116" s="30">
        <v>0</v>
      </c>
      <c r="N116" s="30">
        <f t="shared" si="22"/>
        <v>0</v>
      </c>
      <c r="O116" s="30">
        <v>0</v>
      </c>
      <c r="P116" s="31">
        <v>0</v>
      </c>
    </row>
    <row r="117" spans="1:16" x14ac:dyDescent="0.25">
      <c r="A117" s="12">
        <v>111</v>
      </c>
      <c r="B117" s="32" t="s">
        <v>120</v>
      </c>
      <c r="C117" s="28">
        <v>44906006</v>
      </c>
      <c r="D117" s="28">
        <v>-44906006</v>
      </c>
      <c r="E117" s="30">
        <v>0</v>
      </c>
      <c r="F117" s="30">
        <v>0</v>
      </c>
      <c r="G117" s="30">
        <v>0</v>
      </c>
      <c r="H117" s="30">
        <v>0</v>
      </c>
      <c r="I117" s="30">
        <v>0</v>
      </c>
      <c r="J117" s="30">
        <v>0</v>
      </c>
      <c r="K117" s="30">
        <v>0</v>
      </c>
      <c r="L117" s="30">
        <f t="shared" si="24"/>
        <v>0</v>
      </c>
      <c r="M117" s="30">
        <v>0</v>
      </c>
      <c r="N117" s="30">
        <f t="shared" si="22"/>
        <v>0</v>
      </c>
      <c r="O117" s="30">
        <v>0</v>
      </c>
      <c r="P117" s="31">
        <v>0</v>
      </c>
    </row>
    <row r="118" spans="1:16" x14ac:dyDescent="0.25">
      <c r="A118" s="12">
        <v>112</v>
      </c>
      <c r="B118" s="32" t="s">
        <v>125</v>
      </c>
      <c r="C118" s="28">
        <v>40957025</v>
      </c>
      <c r="D118" s="28">
        <v>-40957025</v>
      </c>
      <c r="E118" s="30">
        <v>0</v>
      </c>
      <c r="F118" s="30">
        <v>0</v>
      </c>
      <c r="G118" s="30">
        <v>0</v>
      </c>
      <c r="H118" s="30">
        <v>0</v>
      </c>
      <c r="I118" s="30">
        <v>0</v>
      </c>
      <c r="J118" s="30">
        <v>0</v>
      </c>
      <c r="K118" s="30">
        <v>0</v>
      </c>
      <c r="L118" s="30">
        <f t="shared" si="24"/>
        <v>0</v>
      </c>
      <c r="M118" s="30">
        <v>0</v>
      </c>
      <c r="N118" s="30">
        <f t="shared" si="22"/>
        <v>0</v>
      </c>
      <c r="O118" s="30">
        <v>0</v>
      </c>
      <c r="P118" s="33">
        <v>40957025</v>
      </c>
    </row>
    <row r="119" spans="1:16" ht="30" x14ac:dyDescent="0.25">
      <c r="A119" s="12">
        <v>113</v>
      </c>
      <c r="B119" s="32" t="s">
        <v>114</v>
      </c>
      <c r="C119" s="28">
        <v>19319220</v>
      </c>
      <c r="D119" s="28">
        <v>-19319220</v>
      </c>
      <c r="E119" s="30">
        <v>0</v>
      </c>
      <c r="F119" s="30">
        <v>0</v>
      </c>
      <c r="G119" s="30">
        <v>0</v>
      </c>
      <c r="H119" s="30">
        <v>0</v>
      </c>
      <c r="I119" s="30">
        <v>0</v>
      </c>
      <c r="J119" s="30">
        <v>0</v>
      </c>
      <c r="K119" s="30">
        <v>0</v>
      </c>
      <c r="L119" s="30">
        <f t="shared" si="24"/>
        <v>0</v>
      </c>
      <c r="M119" s="30">
        <v>0</v>
      </c>
      <c r="N119" s="30">
        <f t="shared" si="22"/>
        <v>0</v>
      </c>
      <c r="O119" s="30">
        <v>0</v>
      </c>
      <c r="P119" s="31">
        <v>0</v>
      </c>
    </row>
    <row r="120" spans="1:16" x14ac:dyDescent="0.25">
      <c r="A120" s="12">
        <v>114</v>
      </c>
      <c r="B120" s="32" t="s">
        <v>84</v>
      </c>
      <c r="C120" s="28">
        <v>9988431</v>
      </c>
      <c r="D120" s="28">
        <v>-9988431</v>
      </c>
      <c r="E120" s="30">
        <v>0</v>
      </c>
      <c r="F120" s="30">
        <v>0</v>
      </c>
      <c r="G120" s="30">
        <v>0</v>
      </c>
      <c r="H120" s="30">
        <v>0</v>
      </c>
      <c r="I120" s="30">
        <v>0</v>
      </c>
      <c r="J120" s="30">
        <f t="shared" ref="J120:J133" si="25">+E120-H120</f>
        <v>0</v>
      </c>
      <c r="K120" s="30">
        <v>0</v>
      </c>
      <c r="L120" s="30">
        <f t="shared" si="24"/>
        <v>0</v>
      </c>
      <c r="M120" s="30">
        <v>0</v>
      </c>
      <c r="N120" s="30">
        <f t="shared" si="22"/>
        <v>0</v>
      </c>
      <c r="O120" s="30">
        <v>0</v>
      </c>
      <c r="P120" s="31">
        <v>0</v>
      </c>
    </row>
    <row r="121" spans="1:16" ht="30" x14ac:dyDescent="0.25">
      <c r="A121" s="12">
        <v>115</v>
      </c>
      <c r="B121" s="32" t="s">
        <v>70</v>
      </c>
      <c r="C121" s="28">
        <v>5731213</v>
      </c>
      <c r="D121" s="28">
        <v>-5731213</v>
      </c>
      <c r="E121" s="30">
        <v>0</v>
      </c>
      <c r="F121" s="30">
        <v>0</v>
      </c>
      <c r="G121" s="30">
        <v>0</v>
      </c>
      <c r="H121" s="30">
        <v>0</v>
      </c>
      <c r="I121" s="30">
        <v>0</v>
      </c>
      <c r="J121" s="30">
        <f t="shared" si="25"/>
        <v>0</v>
      </c>
      <c r="K121" s="30">
        <v>0</v>
      </c>
      <c r="L121" s="30">
        <f t="shared" si="24"/>
        <v>0</v>
      </c>
      <c r="M121" s="30">
        <v>0</v>
      </c>
      <c r="N121" s="30">
        <f t="shared" si="22"/>
        <v>0</v>
      </c>
      <c r="O121" s="30">
        <v>0</v>
      </c>
      <c r="P121" s="31">
        <v>0</v>
      </c>
    </row>
    <row r="122" spans="1:16" x14ac:dyDescent="0.25">
      <c r="A122" s="12">
        <v>116</v>
      </c>
      <c r="B122" s="32" t="s">
        <v>90</v>
      </c>
      <c r="C122" s="28">
        <v>3500000</v>
      </c>
      <c r="D122" s="28">
        <v>-3500000</v>
      </c>
      <c r="E122" s="30">
        <v>0</v>
      </c>
      <c r="F122" s="30">
        <v>0</v>
      </c>
      <c r="G122" s="30">
        <v>0</v>
      </c>
      <c r="H122" s="30">
        <v>0</v>
      </c>
      <c r="I122" s="30">
        <v>0</v>
      </c>
      <c r="J122" s="34">
        <f t="shared" si="25"/>
        <v>0</v>
      </c>
      <c r="K122" s="30">
        <v>0</v>
      </c>
      <c r="L122" s="30">
        <f t="shared" si="24"/>
        <v>0</v>
      </c>
      <c r="M122" s="30">
        <v>0</v>
      </c>
      <c r="N122" s="30">
        <f t="shared" si="22"/>
        <v>0</v>
      </c>
      <c r="O122" s="30">
        <v>0</v>
      </c>
      <c r="P122" s="31">
        <v>0</v>
      </c>
    </row>
    <row r="123" spans="1:16" ht="30" x14ac:dyDescent="0.25">
      <c r="A123" s="12">
        <v>117</v>
      </c>
      <c r="B123" s="32" t="s">
        <v>78</v>
      </c>
      <c r="C123" s="28">
        <v>3296747</v>
      </c>
      <c r="D123" s="28">
        <v>-3296747</v>
      </c>
      <c r="E123" s="30">
        <v>0</v>
      </c>
      <c r="F123" s="30">
        <v>0</v>
      </c>
      <c r="G123" s="30">
        <v>0</v>
      </c>
      <c r="H123" s="30">
        <v>0</v>
      </c>
      <c r="I123" s="30">
        <v>0</v>
      </c>
      <c r="J123" s="30">
        <f t="shared" si="25"/>
        <v>0</v>
      </c>
      <c r="K123" s="30">
        <v>0</v>
      </c>
      <c r="L123" s="30">
        <f t="shared" si="24"/>
        <v>0</v>
      </c>
      <c r="M123" s="30">
        <v>0</v>
      </c>
      <c r="N123" s="30">
        <f t="shared" si="22"/>
        <v>0</v>
      </c>
      <c r="O123" s="30">
        <v>0</v>
      </c>
      <c r="P123" s="31">
        <v>0</v>
      </c>
    </row>
    <row r="124" spans="1:16" ht="30" x14ac:dyDescent="0.25">
      <c r="A124" s="12">
        <v>118</v>
      </c>
      <c r="B124" s="32" t="s">
        <v>57</v>
      </c>
      <c r="C124" s="28">
        <v>2700000</v>
      </c>
      <c r="D124" s="28">
        <v>-2700000</v>
      </c>
      <c r="E124" s="30">
        <v>0</v>
      </c>
      <c r="F124" s="30">
        <v>0</v>
      </c>
      <c r="G124" s="30">
        <v>0</v>
      </c>
      <c r="H124" s="30">
        <v>0</v>
      </c>
      <c r="I124" s="30">
        <v>0</v>
      </c>
      <c r="J124" s="30">
        <f t="shared" si="25"/>
        <v>0</v>
      </c>
      <c r="K124" s="30">
        <v>0</v>
      </c>
      <c r="L124" s="30">
        <f t="shared" si="24"/>
        <v>0</v>
      </c>
      <c r="M124" s="30">
        <v>0</v>
      </c>
      <c r="N124" s="30">
        <f t="shared" si="22"/>
        <v>0</v>
      </c>
      <c r="O124" s="30">
        <v>0</v>
      </c>
      <c r="P124" s="31">
        <v>0</v>
      </c>
    </row>
    <row r="125" spans="1:16" x14ac:dyDescent="0.25">
      <c r="A125" s="12">
        <v>119</v>
      </c>
      <c r="B125" s="15" t="s">
        <v>58</v>
      </c>
      <c r="C125" s="17">
        <v>0</v>
      </c>
      <c r="D125" s="17">
        <v>0</v>
      </c>
      <c r="E125" s="17">
        <v>0</v>
      </c>
      <c r="F125" s="17">
        <v>0</v>
      </c>
      <c r="G125" s="17">
        <v>0</v>
      </c>
      <c r="H125" s="17">
        <v>0</v>
      </c>
      <c r="I125" s="17">
        <v>0</v>
      </c>
      <c r="J125" s="17">
        <f t="shared" si="25"/>
        <v>0</v>
      </c>
      <c r="K125" s="17">
        <v>0</v>
      </c>
      <c r="L125" s="17">
        <f t="shared" si="24"/>
        <v>0</v>
      </c>
      <c r="M125" s="17">
        <v>0</v>
      </c>
      <c r="N125" s="17">
        <f t="shared" si="22"/>
        <v>0</v>
      </c>
      <c r="O125" s="17">
        <v>0</v>
      </c>
      <c r="P125" s="18">
        <v>0</v>
      </c>
    </row>
    <row r="126" spans="1:16" ht="30" x14ac:dyDescent="0.25">
      <c r="A126" s="12">
        <v>120</v>
      </c>
      <c r="B126" s="15" t="s">
        <v>54</v>
      </c>
      <c r="C126" s="17">
        <v>0</v>
      </c>
      <c r="D126" s="17">
        <v>0</v>
      </c>
      <c r="E126" s="17">
        <v>0</v>
      </c>
      <c r="F126" s="17">
        <v>0</v>
      </c>
      <c r="G126" s="17">
        <v>0</v>
      </c>
      <c r="H126" s="17">
        <v>0</v>
      </c>
      <c r="I126" s="17">
        <v>0</v>
      </c>
      <c r="J126" s="17">
        <f t="shared" si="25"/>
        <v>0</v>
      </c>
      <c r="K126" s="17">
        <v>0</v>
      </c>
      <c r="L126" s="17">
        <f t="shared" si="24"/>
        <v>0</v>
      </c>
      <c r="M126" s="17">
        <v>0</v>
      </c>
      <c r="N126" s="17">
        <f t="shared" si="22"/>
        <v>0</v>
      </c>
      <c r="O126" s="17">
        <v>0</v>
      </c>
      <c r="P126" s="18">
        <v>0</v>
      </c>
    </row>
    <row r="127" spans="1:16" x14ac:dyDescent="0.25">
      <c r="A127" s="12">
        <v>121</v>
      </c>
      <c r="B127" s="15" t="s">
        <v>108</v>
      </c>
      <c r="C127" s="17">
        <v>0</v>
      </c>
      <c r="D127" s="17">
        <v>0</v>
      </c>
      <c r="E127" s="17">
        <v>0</v>
      </c>
      <c r="F127" s="17">
        <v>0</v>
      </c>
      <c r="G127" s="17">
        <v>0</v>
      </c>
      <c r="H127" s="17">
        <v>0</v>
      </c>
      <c r="I127" s="17">
        <v>0</v>
      </c>
      <c r="J127" s="17">
        <f t="shared" si="25"/>
        <v>0</v>
      </c>
      <c r="K127" s="17">
        <v>0</v>
      </c>
      <c r="L127" s="17">
        <f t="shared" si="24"/>
        <v>0</v>
      </c>
      <c r="M127" s="17">
        <v>0</v>
      </c>
      <c r="N127" s="17">
        <f t="shared" si="22"/>
        <v>0</v>
      </c>
      <c r="O127" s="17">
        <v>0</v>
      </c>
      <c r="P127" s="18">
        <v>0</v>
      </c>
    </row>
    <row r="128" spans="1:16" x14ac:dyDescent="0.25">
      <c r="A128" s="12">
        <v>122</v>
      </c>
      <c r="B128" s="15" t="s">
        <v>69</v>
      </c>
      <c r="C128" s="19">
        <v>0</v>
      </c>
      <c r="D128" s="17">
        <v>0</v>
      </c>
      <c r="E128" s="17">
        <v>0</v>
      </c>
      <c r="F128" s="17">
        <v>0</v>
      </c>
      <c r="G128" s="17">
        <v>0</v>
      </c>
      <c r="H128" s="17">
        <v>0</v>
      </c>
      <c r="I128" s="17">
        <v>0</v>
      </c>
      <c r="J128" s="17">
        <f t="shared" si="25"/>
        <v>0</v>
      </c>
      <c r="K128" s="17">
        <v>0</v>
      </c>
      <c r="L128" s="17">
        <f t="shared" si="24"/>
        <v>0</v>
      </c>
      <c r="M128" s="17">
        <v>0</v>
      </c>
      <c r="N128" s="17">
        <f t="shared" si="22"/>
        <v>0</v>
      </c>
      <c r="O128" s="17">
        <v>0</v>
      </c>
      <c r="P128" s="18">
        <v>0</v>
      </c>
    </row>
    <row r="129" spans="1:16" x14ac:dyDescent="0.25">
      <c r="A129" s="12">
        <v>123</v>
      </c>
      <c r="B129" s="15" t="s">
        <v>68</v>
      </c>
      <c r="C129" s="19">
        <v>0</v>
      </c>
      <c r="D129" s="17">
        <v>0</v>
      </c>
      <c r="E129" s="17">
        <v>0</v>
      </c>
      <c r="F129" s="17">
        <v>0</v>
      </c>
      <c r="G129" s="17">
        <v>0</v>
      </c>
      <c r="H129" s="17">
        <v>0</v>
      </c>
      <c r="I129" s="17">
        <v>0</v>
      </c>
      <c r="J129" s="17">
        <f t="shared" si="25"/>
        <v>0</v>
      </c>
      <c r="K129" s="17">
        <v>0</v>
      </c>
      <c r="L129" s="17">
        <f t="shared" si="24"/>
        <v>0</v>
      </c>
      <c r="M129" s="17">
        <v>0</v>
      </c>
      <c r="N129" s="17">
        <f t="shared" si="22"/>
        <v>0</v>
      </c>
      <c r="O129" s="17">
        <v>0</v>
      </c>
      <c r="P129" s="18">
        <v>0</v>
      </c>
    </row>
    <row r="130" spans="1:16" x14ac:dyDescent="0.25">
      <c r="A130" s="12">
        <v>124</v>
      </c>
      <c r="B130" s="15" t="s">
        <v>99</v>
      </c>
      <c r="C130" s="17">
        <v>0</v>
      </c>
      <c r="D130" s="17">
        <v>0</v>
      </c>
      <c r="E130" s="17">
        <v>0</v>
      </c>
      <c r="F130" s="17">
        <v>0</v>
      </c>
      <c r="G130" s="17">
        <v>0</v>
      </c>
      <c r="H130" s="17">
        <v>0</v>
      </c>
      <c r="I130" s="17">
        <v>0</v>
      </c>
      <c r="J130" s="17">
        <f t="shared" si="25"/>
        <v>0</v>
      </c>
      <c r="K130" s="17">
        <v>0</v>
      </c>
      <c r="L130" s="17">
        <f t="shared" si="24"/>
        <v>0</v>
      </c>
      <c r="M130" s="17">
        <v>0</v>
      </c>
      <c r="N130" s="17">
        <f t="shared" si="22"/>
        <v>0</v>
      </c>
      <c r="O130" s="17">
        <v>0</v>
      </c>
      <c r="P130" s="18">
        <v>0</v>
      </c>
    </row>
    <row r="131" spans="1:16" x14ac:dyDescent="0.25">
      <c r="A131" s="12">
        <v>125</v>
      </c>
      <c r="B131" s="15" t="s">
        <v>86</v>
      </c>
      <c r="C131" s="17">
        <v>0</v>
      </c>
      <c r="D131" s="17">
        <v>0</v>
      </c>
      <c r="E131" s="17">
        <v>0</v>
      </c>
      <c r="F131" s="17">
        <v>0</v>
      </c>
      <c r="G131" s="17">
        <v>0</v>
      </c>
      <c r="H131" s="17">
        <v>0</v>
      </c>
      <c r="I131" s="17">
        <v>0</v>
      </c>
      <c r="J131" s="17">
        <f t="shared" si="25"/>
        <v>0</v>
      </c>
      <c r="K131" s="17">
        <v>0</v>
      </c>
      <c r="L131" s="17">
        <f t="shared" si="24"/>
        <v>0</v>
      </c>
      <c r="M131" s="17">
        <v>0</v>
      </c>
      <c r="N131" s="17">
        <f t="shared" si="22"/>
        <v>0</v>
      </c>
      <c r="O131" s="17">
        <v>0</v>
      </c>
      <c r="P131" s="18">
        <v>0</v>
      </c>
    </row>
    <row r="132" spans="1:16" ht="30" x14ac:dyDescent="0.25">
      <c r="A132" s="12">
        <v>126</v>
      </c>
      <c r="B132" s="15" t="s">
        <v>85</v>
      </c>
      <c r="C132" s="17">
        <v>0</v>
      </c>
      <c r="D132" s="17">
        <v>0</v>
      </c>
      <c r="E132" s="17">
        <v>0</v>
      </c>
      <c r="F132" s="17">
        <v>0</v>
      </c>
      <c r="G132" s="17">
        <v>0</v>
      </c>
      <c r="H132" s="17">
        <v>0</v>
      </c>
      <c r="I132" s="17">
        <v>0</v>
      </c>
      <c r="J132" s="17">
        <f t="shared" si="25"/>
        <v>0</v>
      </c>
      <c r="K132" s="17">
        <v>0</v>
      </c>
      <c r="L132" s="17">
        <f t="shared" si="24"/>
        <v>0</v>
      </c>
      <c r="M132" s="17">
        <v>0</v>
      </c>
      <c r="N132" s="17">
        <f t="shared" si="22"/>
        <v>0</v>
      </c>
      <c r="O132" s="17">
        <v>0</v>
      </c>
      <c r="P132" s="18">
        <v>0</v>
      </c>
    </row>
    <row r="133" spans="1:16" x14ac:dyDescent="0.25">
      <c r="A133" s="12">
        <v>127</v>
      </c>
      <c r="B133" s="15" t="s">
        <v>96</v>
      </c>
      <c r="C133" s="17">
        <v>0</v>
      </c>
      <c r="D133" s="17">
        <v>0</v>
      </c>
      <c r="E133" s="17">
        <v>0</v>
      </c>
      <c r="F133" s="17">
        <v>0</v>
      </c>
      <c r="G133" s="17">
        <v>0</v>
      </c>
      <c r="H133" s="17">
        <v>0</v>
      </c>
      <c r="I133" s="17">
        <v>0</v>
      </c>
      <c r="J133" s="17">
        <f t="shared" si="25"/>
        <v>0</v>
      </c>
      <c r="K133" s="17">
        <v>0</v>
      </c>
      <c r="L133" s="17">
        <f t="shared" si="24"/>
        <v>0</v>
      </c>
      <c r="M133" s="17">
        <v>0</v>
      </c>
      <c r="N133" s="17">
        <f t="shared" si="22"/>
        <v>0</v>
      </c>
      <c r="O133" s="17">
        <v>0</v>
      </c>
      <c r="P133" s="18">
        <v>0</v>
      </c>
    </row>
    <row r="134" spans="1:16" ht="30" customHeight="1" thickBot="1" x14ac:dyDescent="0.3">
      <c r="B134" s="35" t="s">
        <v>135</v>
      </c>
      <c r="C134" s="36">
        <f t="shared" ref="C134:H134" si="26">SUM(C7:C133)</f>
        <v>3050770090.9099998</v>
      </c>
      <c r="D134" s="36">
        <f t="shared" si="26"/>
        <v>-168412753.00999999</v>
      </c>
      <c r="E134" s="39">
        <f t="shared" si="26"/>
        <v>2882357337.9000001</v>
      </c>
      <c r="F134" s="41">
        <f t="shared" si="26"/>
        <v>656942523.01999998</v>
      </c>
      <c r="G134" s="41">
        <f t="shared" si="26"/>
        <v>0</v>
      </c>
      <c r="H134" s="40">
        <f t="shared" si="26"/>
        <v>656942523.01999998</v>
      </c>
      <c r="I134" s="42">
        <f t="shared" ref="I134" si="27">+H134/E134*100</f>
        <v>22.791848685167842</v>
      </c>
      <c r="J134" s="41">
        <f t="shared" ref="J134" si="28">+E134-H134</f>
        <v>2225414814.8800001</v>
      </c>
      <c r="K134" s="40">
        <f>SUM(K7:K133)</f>
        <v>376986546.48000002</v>
      </c>
      <c r="L134" s="39">
        <f t="shared" ref="L134" si="29">+H134+K134</f>
        <v>1033929069.5</v>
      </c>
      <c r="M134" s="37">
        <f t="shared" ref="M134" si="30">+L134/E134*100</f>
        <v>35.870953816340133</v>
      </c>
      <c r="N134" s="36">
        <f t="shared" ref="N134" si="31">+E134-L134</f>
        <v>1848428268.4000001</v>
      </c>
      <c r="O134" s="37">
        <f t="shared" ref="O134" si="32">+N134/E134*100</f>
        <v>64.129046183659867</v>
      </c>
      <c r="P134" s="38">
        <f>SUM(P7:P133)</f>
        <v>1500642181.3100002</v>
      </c>
    </row>
    <row r="135" spans="1:16" ht="15.75" thickTop="1" x14ac:dyDescent="0.25">
      <c r="B135" t="s">
        <v>136</v>
      </c>
    </row>
  </sheetData>
  <autoFilter ref="A6:P135" xr:uid="{00000000-0001-0000-0000-000000000000}"/>
  <sortState xmlns:xlrd2="http://schemas.microsoft.com/office/spreadsheetml/2017/richdata2" ref="B7:P133">
    <sortCondition descending="1" ref="L7:L133"/>
    <sortCondition descending="1" ref="E7:E133"/>
    <sortCondition descending="1" ref="C7:C133"/>
    <sortCondition ref="B7:B133"/>
  </sortState>
  <mergeCells count="5">
    <mergeCell ref="B1:P1"/>
    <mergeCell ref="B2:P2"/>
    <mergeCell ref="B3:P3"/>
    <mergeCell ref="B4:P4"/>
    <mergeCell ref="N5:P5"/>
  </mergeCells>
  <printOptions horizontalCentered="1"/>
  <pageMargins left="0.39370078740157483" right="0.39370078740157483" top="0.74803149606299213" bottom="0.74803149606299213" header="0.31496062992125984" footer="0.31496062992125984"/>
  <pageSetup scale="47" orientation="landscape" r:id="rId1"/>
  <headerFooter>
    <oddFooter>&amp;L&amp;F / 
 &amp;A&amp;CUCEMGP - NCG&amp;R&amp;P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A27E2-4C47-416A-9BE8-DAC01BB0014E}">
  <dimension ref="A1:P116"/>
  <sheetViews>
    <sheetView zoomScale="80" zoomScaleNormal="80" workbookViewId="0">
      <pane ySplit="6" topLeftCell="A25" activePane="bottomLeft" state="frozen"/>
      <selection pane="bottomLeft" activeCell="J103" sqref="J103"/>
    </sheetView>
  </sheetViews>
  <sheetFormatPr baseColWidth="10" defaultRowHeight="15" x14ac:dyDescent="0.25"/>
  <cols>
    <col min="1" max="1" width="5.7109375" customWidth="1"/>
    <col min="2" max="2" width="57.140625" customWidth="1"/>
    <col min="3" max="5" width="16.7109375" customWidth="1"/>
    <col min="6" max="6" width="16.7109375" style="50" customWidth="1"/>
    <col min="7" max="7" width="15.7109375" style="50" customWidth="1"/>
    <col min="8" max="8" width="16.7109375" customWidth="1"/>
    <col min="9" max="9" width="12.42578125" customWidth="1"/>
    <col min="10" max="10" width="16.7109375" customWidth="1"/>
    <col min="11" max="11" width="15" style="50" customWidth="1"/>
    <col min="12" max="13" width="16.7109375" customWidth="1"/>
    <col min="14" max="14" width="17.7109375" customWidth="1"/>
    <col min="15" max="15" width="11.5703125" customWidth="1"/>
    <col min="16" max="16" width="17" customWidth="1"/>
  </cols>
  <sheetData>
    <row r="1" spans="1:16" x14ac:dyDescent="0.25">
      <c r="A1" s="1"/>
      <c r="B1" s="51" t="s">
        <v>0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</row>
    <row r="2" spans="1:16" x14ac:dyDescent="0.25">
      <c r="A2" s="1"/>
      <c r="B2" s="51" t="s">
        <v>137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</row>
    <row r="3" spans="1:16" x14ac:dyDescent="0.25">
      <c r="A3" s="1"/>
      <c r="B3" s="51" t="s">
        <v>1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</row>
    <row r="4" spans="1:16" x14ac:dyDescent="0.25">
      <c r="A4" s="1"/>
      <c r="B4" s="51" t="s">
        <v>2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6" ht="16.5" thickBot="1" x14ac:dyDescent="0.3">
      <c r="A5" s="1"/>
      <c r="B5" s="2" t="s">
        <v>146</v>
      </c>
      <c r="C5" s="53" t="s">
        <v>148</v>
      </c>
      <c r="D5" s="53"/>
      <c r="E5" s="53"/>
      <c r="F5" s="53"/>
      <c r="G5" s="53"/>
      <c r="H5" s="53"/>
      <c r="I5" s="53"/>
      <c r="J5" s="53"/>
      <c r="K5" s="53"/>
      <c r="L5" s="5"/>
      <c r="M5" s="6"/>
      <c r="N5" s="52" t="s">
        <v>149</v>
      </c>
      <c r="O5" s="52"/>
      <c r="P5" s="52"/>
    </row>
    <row r="6" spans="1:16" ht="60.75" thickTop="1" x14ac:dyDescent="0.25">
      <c r="A6" s="7"/>
      <c r="B6" s="8" t="s">
        <v>139</v>
      </c>
      <c r="C6" s="9" t="s">
        <v>3</v>
      </c>
      <c r="D6" s="9" t="s">
        <v>140</v>
      </c>
      <c r="E6" s="9" t="s">
        <v>4</v>
      </c>
      <c r="F6" s="9" t="s">
        <v>141</v>
      </c>
      <c r="G6" s="9" t="s">
        <v>142</v>
      </c>
      <c r="H6" s="9" t="s">
        <v>143</v>
      </c>
      <c r="I6" s="10" t="s">
        <v>5</v>
      </c>
      <c r="J6" s="9" t="s">
        <v>6</v>
      </c>
      <c r="K6" s="9" t="s">
        <v>144</v>
      </c>
      <c r="L6" s="9" t="s">
        <v>145</v>
      </c>
      <c r="M6" s="10" t="s">
        <v>5</v>
      </c>
      <c r="N6" s="9" t="s">
        <v>6</v>
      </c>
      <c r="O6" s="10" t="s">
        <v>5</v>
      </c>
      <c r="P6" s="11" t="s">
        <v>7</v>
      </c>
    </row>
    <row r="7" spans="1:16" ht="30" x14ac:dyDescent="0.25">
      <c r="A7" s="12">
        <v>1</v>
      </c>
      <c r="B7" s="15" t="s">
        <v>88</v>
      </c>
      <c r="C7" s="16">
        <v>10170266</v>
      </c>
      <c r="D7" s="16">
        <v>2702091.52</v>
      </c>
      <c r="E7" s="16">
        <v>12872357.52</v>
      </c>
      <c r="F7" s="43">
        <v>4452890.51</v>
      </c>
      <c r="G7" s="17">
        <v>0</v>
      </c>
      <c r="H7" s="16">
        <v>4452890.51</v>
      </c>
      <c r="I7" s="17">
        <f t="shared" ref="I7:I38" si="0">+H7/E7*100</f>
        <v>34.592657196488432</v>
      </c>
      <c r="J7" s="16">
        <f t="shared" ref="J7:J38" si="1">+E7-H7</f>
        <v>8419467.0099999998</v>
      </c>
      <c r="K7" s="17">
        <v>0</v>
      </c>
      <c r="L7" s="16">
        <v>4452890.51</v>
      </c>
      <c r="M7" s="17">
        <f t="shared" ref="M7:M38" si="2">+L7/E7*100</f>
        <v>34.592657196488432</v>
      </c>
      <c r="N7" s="16">
        <f t="shared" ref="N7:N38" si="3">+E7-L7</f>
        <v>8419467.0099999998</v>
      </c>
      <c r="O7" s="17">
        <f t="shared" ref="O7:O38" si="4">+N7/E7*100</f>
        <v>65.407342803511568</v>
      </c>
      <c r="P7" s="21">
        <v>10170266</v>
      </c>
    </row>
    <row r="8" spans="1:16" x14ac:dyDescent="0.25">
      <c r="A8" s="12">
        <v>2</v>
      </c>
      <c r="B8" s="15" t="s">
        <v>90</v>
      </c>
      <c r="C8" s="16">
        <v>8700577</v>
      </c>
      <c r="D8" s="16">
        <v>-4957439.99</v>
      </c>
      <c r="E8" s="16">
        <v>3743137.01</v>
      </c>
      <c r="F8" s="44">
        <v>0</v>
      </c>
      <c r="G8" s="17">
        <v>0</v>
      </c>
      <c r="H8" s="17">
        <v>0</v>
      </c>
      <c r="I8" s="17">
        <f t="shared" si="0"/>
        <v>0</v>
      </c>
      <c r="J8" s="16">
        <f t="shared" si="1"/>
        <v>3743137.01</v>
      </c>
      <c r="K8" s="43">
        <v>2541869.5299999998</v>
      </c>
      <c r="L8" s="16">
        <v>2541869.5299999998</v>
      </c>
      <c r="M8" s="17">
        <f t="shared" si="2"/>
        <v>67.907467004527305</v>
      </c>
      <c r="N8" s="16">
        <f t="shared" si="3"/>
        <v>1201267.48</v>
      </c>
      <c r="O8" s="17">
        <f t="shared" si="4"/>
        <v>32.092532995472695</v>
      </c>
      <c r="P8" s="22">
        <v>0</v>
      </c>
    </row>
    <row r="9" spans="1:16" x14ac:dyDescent="0.25">
      <c r="A9" s="12">
        <v>3</v>
      </c>
      <c r="B9" s="15" t="s">
        <v>76</v>
      </c>
      <c r="C9" s="16">
        <v>22372701</v>
      </c>
      <c r="D9" s="16">
        <v>-20002701</v>
      </c>
      <c r="E9" s="16">
        <v>2370000</v>
      </c>
      <c r="F9" s="43">
        <v>2279022.7200000002</v>
      </c>
      <c r="G9" s="17">
        <v>0</v>
      </c>
      <c r="H9" s="16">
        <v>2279022.7200000002</v>
      </c>
      <c r="I9" s="17">
        <f t="shared" si="0"/>
        <v>96.161296202531659</v>
      </c>
      <c r="J9" s="16">
        <f t="shared" si="1"/>
        <v>90977.279999999795</v>
      </c>
      <c r="K9" s="17">
        <v>0</v>
      </c>
      <c r="L9" s="16">
        <v>2279022.7200000002</v>
      </c>
      <c r="M9" s="17">
        <f t="shared" si="2"/>
        <v>96.161296202531659</v>
      </c>
      <c r="N9" s="16">
        <f t="shared" si="3"/>
        <v>90977.279999999795</v>
      </c>
      <c r="O9" s="17">
        <f t="shared" si="4"/>
        <v>3.8387037974683458</v>
      </c>
      <c r="P9" s="22">
        <v>0</v>
      </c>
    </row>
    <row r="10" spans="1:16" ht="30" x14ac:dyDescent="0.25">
      <c r="A10" s="12">
        <v>4</v>
      </c>
      <c r="B10" s="15" t="s">
        <v>85</v>
      </c>
      <c r="C10" s="19">
        <v>0</v>
      </c>
      <c r="D10" s="16">
        <v>1284016</v>
      </c>
      <c r="E10" s="16">
        <v>1284016</v>
      </c>
      <c r="F10" s="43">
        <v>961296</v>
      </c>
      <c r="G10" s="17">
        <v>0</v>
      </c>
      <c r="H10" s="16">
        <v>961296</v>
      </c>
      <c r="I10" s="17">
        <f t="shared" si="0"/>
        <v>74.86635680552267</v>
      </c>
      <c r="J10" s="16">
        <f t="shared" si="1"/>
        <v>322720</v>
      </c>
      <c r="K10" s="17">
        <v>0</v>
      </c>
      <c r="L10" s="16">
        <v>961296</v>
      </c>
      <c r="M10" s="17">
        <f t="shared" si="2"/>
        <v>74.86635680552267</v>
      </c>
      <c r="N10" s="16">
        <f t="shared" si="3"/>
        <v>322720</v>
      </c>
      <c r="O10" s="17">
        <f t="shared" si="4"/>
        <v>25.13364319447733</v>
      </c>
      <c r="P10" s="22">
        <v>0</v>
      </c>
    </row>
    <row r="11" spans="1:16" x14ac:dyDescent="0.25">
      <c r="A11" s="12">
        <v>5</v>
      </c>
      <c r="B11" s="15" t="s">
        <v>89</v>
      </c>
      <c r="C11" s="16">
        <v>8944938</v>
      </c>
      <c r="D11" s="16">
        <v>-7855938.0199999996</v>
      </c>
      <c r="E11" s="16">
        <v>1088999.98</v>
      </c>
      <c r="F11" s="43">
        <v>725999.98</v>
      </c>
      <c r="G11" s="17">
        <v>0</v>
      </c>
      <c r="H11" s="16">
        <v>725999.98</v>
      </c>
      <c r="I11" s="17">
        <f t="shared" si="0"/>
        <v>66.666666054484224</v>
      </c>
      <c r="J11" s="16">
        <f t="shared" si="1"/>
        <v>363000</v>
      </c>
      <c r="K11" s="17">
        <v>0</v>
      </c>
      <c r="L11" s="16">
        <v>725999.98</v>
      </c>
      <c r="M11" s="17">
        <f t="shared" si="2"/>
        <v>66.666666054484224</v>
      </c>
      <c r="N11" s="16">
        <f t="shared" si="3"/>
        <v>363000</v>
      </c>
      <c r="O11" s="17">
        <f t="shared" si="4"/>
        <v>33.333333945515776</v>
      </c>
      <c r="P11" s="21">
        <v>2924383.09</v>
      </c>
    </row>
    <row r="12" spans="1:16" ht="30" x14ac:dyDescent="0.25">
      <c r="A12" s="12">
        <v>6</v>
      </c>
      <c r="B12" s="15" t="s">
        <v>113</v>
      </c>
      <c r="C12" s="16">
        <v>1317173</v>
      </c>
      <c r="D12" s="16">
        <v>-188037</v>
      </c>
      <c r="E12" s="16">
        <v>1129136</v>
      </c>
      <c r="F12" s="43">
        <v>714034.24</v>
      </c>
      <c r="G12" s="17">
        <v>0</v>
      </c>
      <c r="H12" s="16">
        <v>714034.24</v>
      </c>
      <c r="I12" s="17">
        <f t="shared" si="0"/>
        <v>63.237222088393253</v>
      </c>
      <c r="J12" s="16">
        <f t="shared" si="1"/>
        <v>415101.76</v>
      </c>
      <c r="K12" s="17">
        <v>0</v>
      </c>
      <c r="L12" s="16">
        <v>714034.24</v>
      </c>
      <c r="M12" s="17">
        <f t="shared" si="2"/>
        <v>63.237222088393253</v>
      </c>
      <c r="N12" s="16">
        <f t="shared" si="3"/>
        <v>415101.76</v>
      </c>
      <c r="O12" s="17">
        <f t="shared" si="4"/>
        <v>36.762777911606754</v>
      </c>
      <c r="P12" s="21">
        <v>945077</v>
      </c>
    </row>
    <row r="13" spans="1:16" ht="30" x14ac:dyDescent="0.25">
      <c r="A13" s="12">
        <v>7</v>
      </c>
      <c r="B13" s="15" t="s">
        <v>29</v>
      </c>
      <c r="C13" s="16">
        <v>913605</v>
      </c>
      <c r="D13" s="17">
        <v>0</v>
      </c>
      <c r="E13" s="16">
        <v>913605</v>
      </c>
      <c r="F13" s="43">
        <v>678703.62</v>
      </c>
      <c r="G13" s="17">
        <v>0</v>
      </c>
      <c r="H13" s="16">
        <v>678703.62</v>
      </c>
      <c r="I13" s="17">
        <f t="shared" si="0"/>
        <v>74.288518561084942</v>
      </c>
      <c r="J13" s="16">
        <f t="shared" si="1"/>
        <v>234901.38</v>
      </c>
      <c r="K13" s="43">
        <v>20818</v>
      </c>
      <c r="L13" s="16">
        <v>699521.62</v>
      </c>
      <c r="M13" s="17">
        <f t="shared" si="2"/>
        <v>76.567183848599768</v>
      </c>
      <c r="N13" s="16">
        <f t="shared" si="3"/>
        <v>214083.38</v>
      </c>
      <c r="O13" s="17">
        <f t="shared" si="4"/>
        <v>23.432816151400225</v>
      </c>
      <c r="P13" s="21">
        <v>839076</v>
      </c>
    </row>
    <row r="14" spans="1:16" ht="30" x14ac:dyDescent="0.25">
      <c r="A14" s="12">
        <v>8</v>
      </c>
      <c r="B14" s="15" t="s">
        <v>116</v>
      </c>
      <c r="C14" s="16">
        <v>1961000</v>
      </c>
      <c r="D14" s="17">
        <v>0</v>
      </c>
      <c r="E14" s="16">
        <v>1961000</v>
      </c>
      <c r="F14" s="43">
        <v>539996.28</v>
      </c>
      <c r="G14" s="17">
        <v>0</v>
      </c>
      <c r="H14" s="16">
        <v>539996.28</v>
      </c>
      <c r="I14" s="17">
        <f t="shared" si="0"/>
        <v>27.536781234064257</v>
      </c>
      <c r="J14" s="16">
        <f t="shared" si="1"/>
        <v>1421003.72</v>
      </c>
      <c r="K14" s="17">
        <v>0</v>
      </c>
      <c r="L14" s="16">
        <v>539996.28</v>
      </c>
      <c r="M14" s="17">
        <f t="shared" si="2"/>
        <v>27.536781234064257</v>
      </c>
      <c r="N14" s="16">
        <f t="shared" si="3"/>
        <v>1421003.72</v>
      </c>
      <c r="O14" s="17">
        <f t="shared" si="4"/>
        <v>72.46321876593575</v>
      </c>
      <c r="P14" s="21">
        <v>1961000</v>
      </c>
    </row>
    <row r="15" spans="1:16" ht="30" x14ac:dyDescent="0.25">
      <c r="A15" s="12">
        <v>9</v>
      </c>
      <c r="B15" s="15" t="s">
        <v>150</v>
      </c>
      <c r="C15" s="16">
        <v>2066253</v>
      </c>
      <c r="D15" s="17">
        <v>0</v>
      </c>
      <c r="E15" s="16">
        <v>2066253</v>
      </c>
      <c r="F15" s="43">
        <v>519315.44</v>
      </c>
      <c r="G15" s="17">
        <v>0</v>
      </c>
      <c r="H15" s="16">
        <v>519315.44</v>
      </c>
      <c r="I15" s="17">
        <f t="shared" si="0"/>
        <v>25.133197144783338</v>
      </c>
      <c r="J15" s="16">
        <f t="shared" si="1"/>
        <v>1546937.56</v>
      </c>
      <c r="K15" s="17">
        <v>0</v>
      </c>
      <c r="L15" s="16">
        <v>519315.44</v>
      </c>
      <c r="M15" s="17">
        <f t="shared" si="2"/>
        <v>25.133197144783338</v>
      </c>
      <c r="N15" s="16">
        <f t="shared" si="3"/>
        <v>1546937.56</v>
      </c>
      <c r="O15" s="17">
        <f t="shared" si="4"/>
        <v>74.866802855216662</v>
      </c>
      <c r="P15" s="22">
        <v>0</v>
      </c>
    </row>
    <row r="16" spans="1:16" x14ac:dyDescent="0.25">
      <c r="A16" s="12">
        <v>10</v>
      </c>
      <c r="B16" s="15" t="s">
        <v>10</v>
      </c>
      <c r="C16" s="16">
        <v>5647287</v>
      </c>
      <c r="D16" s="16">
        <v>-1544113.4</v>
      </c>
      <c r="E16" s="16">
        <v>4103173.6</v>
      </c>
      <c r="F16" s="43">
        <v>452420.79</v>
      </c>
      <c r="G16" s="17">
        <v>0</v>
      </c>
      <c r="H16" s="16">
        <v>452420.79</v>
      </c>
      <c r="I16" s="17">
        <f t="shared" si="0"/>
        <v>11.026118660931138</v>
      </c>
      <c r="J16" s="16">
        <f t="shared" si="1"/>
        <v>3650752.81</v>
      </c>
      <c r="K16" s="17">
        <v>0</v>
      </c>
      <c r="L16" s="16">
        <v>452420.79</v>
      </c>
      <c r="M16" s="17">
        <f t="shared" si="2"/>
        <v>11.026118660931138</v>
      </c>
      <c r="N16" s="16">
        <f t="shared" si="3"/>
        <v>3650752.81</v>
      </c>
      <c r="O16" s="17">
        <f t="shared" si="4"/>
        <v>88.973881339068868</v>
      </c>
      <c r="P16" s="21">
        <v>3263812.6</v>
      </c>
    </row>
    <row r="17" spans="1:16" ht="30" x14ac:dyDescent="0.25">
      <c r="A17" s="12">
        <v>11</v>
      </c>
      <c r="B17" s="15" t="s">
        <v>27</v>
      </c>
      <c r="C17" s="16">
        <v>732794.45</v>
      </c>
      <c r="D17" s="17">
        <v>0</v>
      </c>
      <c r="E17" s="16">
        <v>732794.45</v>
      </c>
      <c r="F17" s="43">
        <v>436078.53</v>
      </c>
      <c r="G17" s="17">
        <v>0</v>
      </c>
      <c r="H17" s="16">
        <v>436078.53</v>
      </c>
      <c r="I17" s="17">
        <f t="shared" si="0"/>
        <v>59.508983726609834</v>
      </c>
      <c r="J17" s="16">
        <f t="shared" si="1"/>
        <v>296715.91999999993</v>
      </c>
      <c r="K17" s="17">
        <v>0</v>
      </c>
      <c r="L17" s="16">
        <v>436078.53</v>
      </c>
      <c r="M17" s="17">
        <f t="shared" si="2"/>
        <v>59.508983726609834</v>
      </c>
      <c r="N17" s="16">
        <f t="shared" si="3"/>
        <v>296715.91999999993</v>
      </c>
      <c r="O17" s="17">
        <f t="shared" si="4"/>
        <v>40.491016273390166</v>
      </c>
      <c r="P17" s="22">
        <v>0</v>
      </c>
    </row>
    <row r="18" spans="1:16" x14ac:dyDescent="0.25">
      <c r="A18" s="12">
        <v>12</v>
      </c>
      <c r="B18" s="15" t="s">
        <v>151</v>
      </c>
      <c r="C18" s="16">
        <v>400971</v>
      </c>
      <c r="D18" s="17">
        <v>0</v>
      </c>
      <c r="E18" s="16">
        <v>400971</v>
      </c>
      <c r="F18" s="43">
        <v>327104.17</v>
      </c>
      <c r="G18" s="17">
        <v>0</v>
      </c>
      <c r="H18" s="16">
        <v>327104.17</v>
      </c>
      <c r="I18" s="17">
        <f t="shared" si="0"/>
        <v>81.578011876170592</v>
      </c>
      <c r="J18" s="16">
        <f t="shared" si="1"/>
        <v>73866.830000000016</v>
      </c>
      <c r="K18" s="17">
        <v>0</v>
      </c>
      <c r="L18" s="16">
        <v>327104.17</v>
      </c>
      <c r="M18" s="17">
        <f t="shared" si="2"/>
        <v>81.578011876170592</v>
      </c>
      <c r="N18" s="16">
        <f t="shared" si="3"/>
        <v>73866.830000000016</v>
      </c>
      <c r="O18" s="17">
        <f t="shared" si="4"/>
        <v>18.421988123829408</v>
      </c>
      <c r="P18" s="22">
        <v>0</v>
      </c>
    </row>
    <row r="19" spans="1:16" ht="30" x14ac:dyDescent="0.25">
      <c r="A19" s="12">
        <v>13</v>
      </c>
      <c r="B19" s="15" t="s">
        <v>106</v>
      </c>
      <c r="C19" s="16">
        <v>404157.92</v>
      </c>
      <c r="D19" s="17">
        <v>0</v>
      </c>
      <c r="E19" s="16">
        <v>404157.92</v>
      </c>
      <c r="F19" s="43">
        <v>250328</v>
      </c>
      <c r="G19" s="17">
        <v>0</v>
      </c>
      <c r="H19" s="16">
        <v>250328</v>
      </c>
      <c r="I19" s="17">
        <f t="shared" si="0"/>
        <v>61.93816516078666</v>
      </c>
      <c r="J19" s="16">
        <f t="shared" si="1"/>
        <v>153829.91999999998</v>
      </c>
      <c r="K19" s="17">
        <v>0</v>
      </c>
      <c r="L19" s="16">
        <v>250328</v>
      </c>
      <c r="M19" s="17">
        <f t="shared" si="2"/>
        <v>61.93816516078666</v>
      </c>
      <c r="N19" s="16">
        <f t="shared" si="3"/>
        <v>153829.91999999998</v>
      </c>
      <c r="O19" s="17">
        <f t="shared" si="4"/>
        <v>38.06183483921334</v>
      </c>
      <c r="P19" s="21">
        <v>336798.3</v>
      </c>
    </row>
    <row r="20" spans="1:16" x14ac:dyDescent="0.25">
      <c r="A20" s="12">
        <v>14</v>
      </c>
      <c r="B20" s="15" t="s">
        <v>118</v>
      </c>
      <c r="C20" s="16">
        <v>242458</v>
      </c>
      <c r="D20" s="17">
        <v>0</v>
      </c>
      <c r="E20" s="16">
        <v>242458</v>
      </c>
      <c r="F20" s="43">
        <v>238124.71</v>
      </c>
      <c r="G20" s="17">
        <v>0</v>
      </c>
      <c r="H20" s="16">
        <v>238124.71</v>
      </c>
      <c r="I20" s="17">
        <f t="shared" si="0"/>
        <v>98.212766747230447</v>
      </c>
      <c r="J20" s="16">
        <f t="shared" si="1"/>
        <v>4333.2900000000081</v>
      </c>
      <c r="K20" s="17">
        <v>0</v>
      </c>
      <c r="L20" s="16">
        <v>238124.71</v>
      </c>
      <c r="M20" s="17">
        <f t="shared" si="2"/>
        <v>98.212766747230447</v>
      </c>
      <c r="N20" s="16">
        <f t="shared" si="3"/>
        <v>4333.2900000000081</v>
      </c>
      <c r="O20" s="17">
        <f t="shared" si="4"/>
        <v>1.7872332527695551</v>
      </c>
      <c r="P20" s="22">
        <v>0</v>
      </c>
    </row>
    <row r="21" spans="1:16" x14ac:dyDescent="0.25">
      <c r="A21" s="12">
        <v>15</v>
      </c>
      <c r="B21" s="15" t="s">
        <v>40</v>
      </c>
      <c r="C21" s="16">
        <v>880000</v>
      </c>
      <c r="D21" s="16">
        <v>84000</v>
      </c>
      <c r="E21" s="16">
        <v>964000</v>
      </c>
      <c r="F21" s="43">
        <v>230404.67</v>
      </c>
      <c r="G21" s="17">
        <v>0</v>
      </c>
      <c r="H21" s="16">
        <v>230404.67</v>
      </c>
      <c r="I21" s="17">
        <f t="shared" si="0"/>
        <v>23.900899377593362</v>
      </c>
      <c r="J21" s="16">
        <f t="shared" si="1"/>
        <v>733595.33</v>
      </c>
      <c r="K21" s="17">
        <v>0</v>
      </c>
      <c r="L21" s="16">
        <v>230404.67</v>
      </c>
      <c r="M21" s="17">
        <f t="shared" si="2"/>
        <v>23.900899377593362</v>
      </c>
      <c r="N21" s="16">
        <f t="shared" si="3"/>
        <v>733595.33</v>
      </c>
      <c r="O21" s="17">
        <f t="shared" si="4"/>
        <v>76.099100622406638</v>
      </c>
      <c r="P21" s="22">
        <v>0</v>
      </c>
    </row>
    <row r="22" spans="1:16" ht="30" x14ac:dyDescent="0.25">
      <c r="A22" s="12">
        <v>16</v>
      </c>
      <c r="B22" s="15" t="s">
        <v>152</v>
      </c>
      <c r="C22" s="16">
        <v>52500</v>
      </c>
      <c r="D22" s="16">
        <v>230948.99</v>
      </c>
      <c r="E22" s="16">
        <v>283448.99</v>
      </c>
      <c r="F22" s="43">
        <v>221628.99</v>
      </c>
      <c r="G22" s="17">
        <v>0</v>
      </c>
      <c r="H22" s="16">
        <v>221628.99</v>
      </c>
      <c r="I22" s="17">
        <f t="shared" si="0"/>
        <v>78.190079280226044</v>
      </c>
      <c r="J22" s="16">
        <f t="shared" si="1"/>
        <v>61820</v>
      </c>
      <c r="K22" s="17">
        <v>0</v>
      </c>
      <c r="L22" s="16">
        <v>221628.99</v>
      </c>
      <c r="M22" s="17">
        <f t="shared" si="2"/>
        <v>78.190079280226044</v>
      </c>
      <c r="N22" s="16">
        <f t="shared" si="3"/>
        <v>61820</v>
      </c>
      <c r="O22" s="17">
        <f t="shared" si="4"/>
        <v>21.809920719773952</v>
      </c>
      <c r="P22" s="21">
        <v>205040</v>
      </c>
    </row>
    <row r="23" spans="1:16" x14ac:dyDescent="0.25">
      <c r="A23" s="12">
        <v>17</v>
      </c>
      <c r="B23" s="15" t="s">
        <v>153</v>
      </c>
      <c r="C23" s="16">
        <v>352437</v>
      </c>
      <c r="D23" s="16">
        <v>253000</v>
      </c>
      <c r="E23" s="16">
        <v>605437</v>
      </c>
      <c r="F23" s="43">
        <v>193361.36</v>
      </c>
      <c r="G23" s="17">
        <v>0</v>
      </c>
      <c r="H23" s="16">
        <v>193361.36</v>
      </c>
      <c r="I23" s="17">
        <f t="shared" si="0"/>
        <v>31.937486476710209</v>
      </c>
      <c r="J23" s="16">
        <f t="shared" si="1"/>
        <v>412075.64</v>
      </c>
      <c r="K23" s="17">
        <v>0</v>
      </c>
      <c r="L23" s="16">
        <v>193361.36</v>
      </c>
      <c r="M23" s="17">
        <f t="shared" si="2"/>
        <v>31.937486476710209</v>
      </c>
      <c r="N23" s="16">
        <f t="shared" si="3"/>
        <v>412075.64</v>
      </c>
      <c r="O23" s="17">
        <f t="shared" si="4"/>
        <v>68.062513523289795</v>
      </c>
      <c r="P23" s="21">
        <v>388797</v>
      </c>
    </row>
    <row r="24" spans="1:16" ht="30" x14ac:dyDescent="0.25">
      <c r="A24" s="12">
        <v>18</v>
      </c>
      <c r="B24" s="15" t="s">
        <v>104</v>
      </c>
      <c r="C24" s="16">
        <v>2285190.7200000002</v>
      </c>
      <c r="D24" s="17">
        <v>0</v>
      </c>
      <c r="E24" s="16">
        <v>2285190.7200000002</v>
      </c>
      <c r="F24" s="43">
        <v>161448.15</v>
      </c>
      <c r="G24" s="17">
        <v>0</v>
      </c>
      <c r="H24" s="16">
        <v>161448.15</v>
      </c>
      <c r="I24" s="17">
        <f t="shared" si="0"/>
        <v>7.0649748656427231</v>
      </c>
      <c r="J24" s="16">
        <f t="shared" si="1"/>
        <v>2123742.5700000003</v>
      </c>
      <c r="K24" s="17">
        <v>0</v>
      </c>
      <c r="L24" s="16">
        <v>161448.15</v>
      </c>
      <c r="M24" s="17">
        <f t="shared" si="2"/>
        <v>7.0649748656427231</v>
      </c>
      <c r="N24" s="16">
        <f t="shared" si="3"/>
        <v>2123742.5700000003</v>
      </c>
      <c r="O24" s="17">
        <f t="shared" si="4"/>
        <v>92.935025134357289</v>
      </c>
      <c r="P24" s="21">
        <v>1904325.6</v>
      </c>
    </row>
    <row r="25" spans="1:16" ht="30" x14ac:dyDescent="0.25">
      <c r="A25" s="12">
        <v>19</v>
      </c>
      <c r="B25" s="15" t="s">
        <v>101</v>
      </c>
      <c r="C25" s="16">
        <v>296954</v>
      </c>
      <c r="D25" s="17">
        <v>0</v>
      </c>
      <c r="E25" s="16">
        <v>296954</v>
      </c>
      <c r="F25" s="43">
        <v>131509.42000000001</v>
      </c>
      <c r="G25" s="17">
        <v>0</v>
      </c>
      <c r="H25" s="16">
        <v>131509.42000000001</v>
      </c>
      <c r="I25" s="17">
        <f t="shared" si="0"/>
        <v>44.286125123756548</v>
      </c>
      <c r="J25" s="16">
        <f t="shared" si="1"/>
        <v>165444.57999999999</v>
      </c>
      <c r="K25" s="43">
        <v>29695</v>
      </c>
      <c r="L25" s="16">
        <v>161204.42000000001</v>
      </c>
      <c r="M25" s="17">
        <f t="shared" si="2"/>
        <v>54.285990422759092</v>
      </c>
      <c r="N25" s="16">
        <f t="shared" si="3"/>
        <v>135749.57999999999</v>
      </c>
      <c r="O25" s="17">
        <f t="shared" si="4"/>
        <v>45.714009577240915</v>
      </c>
      <c r="P25" s="21">
        <v>237560</v>
      </c>
    </row>
    <row r="26" spans="1:16" ht="30" x14ac:dyDescent="0.25">
      <c r="A26" s="12">
        <v>20</v>
      </c>
      <c r="B26" s="15" t="s">
        <v>81</v>
      </c>
      <c r="C26" s="16">
        <v>1315500</v>
      </c>
      <c r="D26" s="17">
        <v>0</v>
      </c>
      <c r="E26" s="16">
        <v>1315500</v>
      </c>
      <c r="F26" s="43">
        <v>151004.87</v>
      </c>
      <c r="G26" s="17">
        <v>0</v>
      </c>
      <c r="H26" s="16">
        <v>151004.87</v>
      </c>
      <c r="I26" s="17">
        <f t="shared" si="0"/>
        <v>11.478895477004942</v>
      </c>
      <c r="J26" s="16">
        <f t="shared" si="1"/>
        <v>1164495.1299999999</v>
      </c>
      <c r="K26" s="17">
        <v>0</v>
      </c>
      <c r="L26" s="16">
        <v>151004.87</v>
      </c>
      <c r="M26" s="17">
        <f t="shared" si="2"/>
        <v>11.478895477004942</v>
      </c>
      <c r="N26" s="16">
        <f t="shared" si="3"/>
        <v>1164495.1299999999</v>
      </c>
      <c r="O26" s="17">
        <f t="shared" si="4"/>
        <v>88.52110452299506</v>
      </c>
      <c r="P26" s="22">
        <v>0</v>
      </c>
    </row>
    <row r="27" spans="1:16" x14ac:dyDescent="0.25">
      <c r="A27" s="12">
        <v>21</v>
      </c>
      <c r="B27" s="15" t="s">
        <v>154</v>
      </c>
      <c r="C27" s="16">
        <v>1013040</v>
      </c>
      <c r="D27" s="16">
        <v>-337680</v>
      </c>
      <c r="E27" s="16">
        <v>675360</v>
      </c>
      <c r="F27" s="43">
        <v>144712.44</v>
      </c>
      <c r="G27" s="17">
        <v>0</v>
      </c>
      <c r="H27" s="16">
        <v>144712.44</v>
      </c>
      <c r="I27" s="17">
        <f t="shared" si="0"/>
        <v>21.427452025586355</v>
      </c>
      <c r="J27" s="16">
        <f t="shared" si="1"/>
        <v>530647.56000000006</v>
      </c>
      <c r="K27" s="17">
        <v>0</v>
      </c>
      <c r="L27" s="16">
        <v>144712.44</v>
      </c>
      <c r="M27" s="17">
        <f t="shared" si="2"/>
        <v>21.427452025586355</v>
      </c>
      <c r="N27" s="16">
        <f t="shared" si="3"/>
        <v>530647.56000000006</v>
      </c>
      <c r="O27" s="17">
        <f t="shared" si="4"/>
        <v>78.572547974413652</v>
      </c>
      <c r="P27" s="21">
        <v>675360</v>
      </c>
    </row>
    <row r="28" spans="1:16" ht="30" x14ac:dyDescent="0.25">
      <c r="A28" s="12">
        <v>22</v>
      </c>
      <c r="B28" s="15" t="s">
        <v>34</v>
      </c>
      <c r="C28" s="16">
        <v>1167317.26</v>
      </c>
      <c r="D28" s="17">
        <v>0</v>
      </c>
      <c r="E28" s="16">
        <v>1167317.26</v>
      </c>
      <c r="F28" s="43">
        <v>134040.73000000001</v>
      </c>
      <c r="G28" s="17">
        <v>0</v>
      </c>
      <c r="H28" s="16">
        <v>134040.73000000001</v>
      </c>
      <c r="I28" s="17">
        <f t="shared" si="0"/>
        <v>11.482802027616726</v>
      </c>
      <c r="J28" s="16">
        <f t="shared" si="1"/>
        <v>1033276.53</v>
      </c>
      <c r="K28" s="17">
        <v>0</v>
      </c>
      <c r="L28" s="16">
        <v>134040.73000000001</v>
      </c>
      <c r="M28" s="17">
        <f t="shared" si="2"/>
        <v>11.482802027616726</v>
      </c>
      <c r="N28" s="16">
        <f t="shared" si="3"/>
        <v>1033276.53</v>
      </c>
      <c r="O28" s="17">
        <f t="shared" si="4"/>
        <v>88.517197972383272</v>
      </c>
      <c r="P28" s="22">
        <v>0</v>
      </c>
    </row>
    <row r="29" spans="1:16" ht="30" x14ac:dyDescent="0.25">
      <c r="A29" s="12">
        <v>23</v>
      </c>
      <c r="B29" s="15" t="s">
        <v>155</v>
      </c>
      <c r="C29" s="16">
        <v>413128</v>
      </c>
      <c r="D29" s="17">
        <v>0</v>
      </c>
      <c r="E29" s="16">
        <v>413128</v>
      </c>
      <c r="F29" s="43">
        <v>130480</v>
      </c>
      <c r="G29" s="17">
        <v>0</v>
      </c>
      <c r="H29" s="16">
        <v>130480</v>
      </c>
      <c r="I29" s="17">
        <f t="shared" si="0"/>
        <v>31.583431769330574</v>
      </c>
      <c r="J29" s="16">
        <f t="shared" si="1"/>
        <v>282648</v>
      </c>
      <c r="K29" s="17">
        <v>0</v>
      </c>
      <c r="L29" s="16">
        <v>130480</v>
      </c>
      <c r="M29" s="17">
        <f t="shared" si="2"/>
        <v>31.583431769330574</v>
      </c>
      <c r="N29" s="16">
        <f t="shared" si="3"/>
        <v>282648</v>
      </c>
      <c r="O29" s="17">
        <f t="shared" si="4"/>
        <v>68.416568230669426</v>
      </c>
      <c r="P29" s="21">
        <v>418813.08</v>
      </c>
    </row>
    <row r="30" spans="1:16" ht="30" x14ac:dyDescent="0.25">
      <c r="A30" s="12">
        <v>24</v>
      </c>
      <c r="B30" s="15" t="s">
        <v>156</v>
      </c>
      <c r="C30" s="16">
        <v>500000</v>
      </c>
      <c r="D30" s="17">
        <v>0</v>
      </c>
      <c r="E30" s="16">
        <v>500000</v>
      </c>
      <c r="F30" s="43">
        <v>124560</v>
      </c>
      <c r="G30" s="17">
        <v>0</v>
      </c>
      <c r="H30" s="16">
        <v>124560</v>
      </c>
      <c r="I30" s="17">
        <f t="shared" si="0"/>
        <v>24.911999999999999</v>
      </c>
      <c r="J30" s="16">
        <f t="shared" si="1"/>
        <v>375440</v>
      </c>
      <c r="K30" s="17">
        <v>0</v>
      </c>
      <c r="L30" s="16">
        <v>124560</v>
      </c>
      <c r="M30" s="17">
        <f t="shared" si="2"/>
        <v>24.911999999999999</v>
      </c>
      <c r="N30" s="16">
        <f t="shared" si="3"/>
        <v>375440</v>
      </c>
      <c r="O30" s="17">
        <f t="shared" si="4"/>
        <v>75.087999999999994</v>
      </c>
      <c r="P30" s="21">
        <v>416670</v>
      </c>
    </row>
    <row r="31" spans="1:16" x14ac:dyDescent="0.25">
      <c r="A31" s="12">
        <v>25</v>
      </c>
      <c r="B31" s="15" t="s">
        <v>75</v>
      </c>
      <c r="C31" s="16">
        <v>763716</v>
      </c>
      <c r="D31" s="16">
        <v>500000</v>
      </c>
      <c r="E31" s="16">
        <v>1263716</v>
      </c>
      <c r="F31" s="43">
        <v>118668</v>
      </c>
      <c r="G31" s="17">
        <v>0</v>
      </c>
      <c r="H31" s="16">
        <v>118668</v>
      </c>
      <c r="I31" s="17">
        <f t="shared" si="0"/>
        <v>9.390401007821378</v>
      </c>
      <c r="J31" s="16">
        <f t="shared" si="1"/>
        <v>1145048</v>
      </c>
      <c r="K31" s="17">
        <v>0</v>
      </c>
      <c r="L31" s="16">
        <v>118668</v>
      </c>
      <c r="M31" s="17">
        <f t="shared" si="2"/>
        <v>9.390401007821378</v>
      </c>
      <c r="N31" s="16">
        <f t="shared" si="3"/>
        <v>1145048</v>
      </c>
      <c r="O31" s="17">
        <f t="shared" si="4"/>
        <v>90.609598992178618</v>
      </c>
      <c r="P31" s="21">
        <v>1847078.74</v>
      </c>
    </row>
    <row r="32" spans="1:16" ht="30" x14ac:dyDescent="0.25">
      <c r="A32" s="12">
        <v>26</v>
      </c>
      <c r="B32" s="15" t="s">
        <v>66</v>
      </c>
      <c r="C32" s="16">
        <v>1333359.68</v>
      </c>
      <c r="D32" s="44">
        <v>0</v>
      </c>
      <c r="E32" s="16">
        <v>1333359.68</v>
      </c>
      <c r="F32" s="43">
        <v>111754.87</v>
      </c>
      <c r="G32" s="17">
        <v>0</v>
      </c>
      <c r="H32" s="16">
        <v>111754.87</v>
      </c>
      <c r="I32" s="17">
        <f t="shared" si="0"/>
        <v>8.3814496325552597</v>
      </c>
      <c r="J32" s="16">
        <f t="shared" si="1"/>
        <v>1221604.81</v>
      </c>
      <c r="K32" s="17">
        <v>0</v>
      </c>
      <c r="L32" s="16">
        <v>111754.87</v>
      </c>
      <c r="M32" s="17">
        <f t="shared" si="2"/>
        <v>8.3814496325552597</v>
      </c>
      <c r="N32" s="16">
        <f t="shared" si="3"/>
        <v>1221604.81</v>
      </c>
      <c r="O32" s="17">
        <f t="shared" si="4"/>
        <v>91.618550367444755</v>
      </c>
      <c r="P32" s="21">
        <v>1321759.68</v>
      </c>
    </row>
    <row r="33" spans="1:16" ht="30" x14ac:dyDescent="0.25">
      <c r="A33" s="12">
        <v>27</v>
      </c>
      <c r="B33" s="15" t="s">
        <v>61</v>
      </c>
      <c r="C33" s="16">
        <v>180000</v>
      </c>
      <c r="D33" s="44">
        <v>0</v>
      </c>
      <c r="E33" s="16">
        <v>180000</v>
      </c>
      <c r="F33" s="43">
        <v>105152</v>
      </c>
      <c r="G33" s="17">
        <v>0</v>
      </c>
      <c r="H33" s="16">
        <v>105152</v>
      </c>
      <c r="I33" s="17">
        <f t="shared" si="0"/>
        <v>58.417777777777779</v>
      </c>
      <c r="J33" s="16">
        <f t="shared" si="1"/>
        <v>74848</v>
      </c>
      <c r="K33" s="17">
        <v>0</v>
      </c>
      <c r="L33" s="16">
        <v>105152</v>
      </c>
      <c r="M33" s="17">
        <f t="shared" si="2"/>
        <v>58.417777777777779</v>
      </c>
      <c r="N33" s="16">
        <f t="shared" si="3"/>
        <v>74848</v>
      </c>
      <c r="O33" s="17">
        <f t="shared" si="4"/>
        <v>41.582222222222221</v>
      </c>
      <c r="P33" s="22">
        <v>0</v>
      </c>
    </row>
    <row r="34" spans="1:16" x14ac:dyDescent="0.25">
      <c r="A34" s="12">
        <v>28</v>
      </c>
      <c r="B34" s="15" t="s">
        <v>157</v>
      </c>
      <c r="C34" s="16">
        <v>101973</v>
      </c>
      <c r="D34" s="44">
        <v>0</v>
      </c>
      <c r="E34" s="16">
        <v>101973</v>
      </c>
      <c r="F34" s="43">
        <v>101973</v>
      </c>
      <c r="G34" s="17">
        <v>0</v>
      </c>
      <c r="H34" s="16">
        <v>101973</v>
      </c>
      <c r="I34" s="17">
        <f t="shared" si="0"/>
        <v>100</v>
      </c>
      <c r="J34" s="44">
        <f t="shared" si="1"/>
        <v>0</v>
      </c>
      <c r="K34" s="17">
        <v>0</v>
      </c>
      <c r="L34" s="16">
        <v>101973</v>
      </c>
      <c r="M34" s="17">
        <f t="shared" si="2"/>
        <v>100</v>
      </c>
      <c r="N34" s="17">
        <f t="shared" si="3"/>
        <v>0</v>
      </c>
      <c r="O34" s="17">
        <f t="shared" si="4"/>
        <v>0</v>
      </c>
      <c r="P34" s="21">
        <v>101973</v>
      </c>
    </row>
    <row r="35" spans="1:16" ht="30" x14ac:dyDescent="0.25">
      <c r="A35" s="12">
        <v>29</v>
      </c>
      <c r="B35" s="15" t="s">
        <v>158</v>
      </c>
      <c r="C35" s="16">
        <v>100890</v>
      </c>
      <c r="D35" s="16">
        <v>183000</v>
      </c>
      <c r="E35" s="16">
        <v>283890</v>
      </c>
      <c r="F35" s="43">
        <v>83880</v>
      </c>
      <c r="G35" s="17">
        <v>0</v>
      </c>
      <c r="H35" s="16">
        <v>83880</v>
      </c>
      <c r="I35" s="17">
        <f t="shared" si="0"/>
        <v>29.546655394695126</v>
      </c>
      <c r="J35" s="16">
        <f t="shared" si="1"/>
        <v>200010</v>
      </c>
      <c r="K35" s="17">
        <v>0</v>
      </c>
      <c r="L35" s="16">
        <v>83880</v>
      </c>
      <c r="M35" s="17">
        <f t="shared" si="2"/>
        <v>29.546655394695126</v>
      </c>
      <c r="N35" s="16">
        <f t="shared" si="3"/>
        <v>200010</v>
      </c>
      <c r="O35" s="17">
        <f t="shared" si="4"/>
        <v>70.453344605304864</v>
      </c>
      <c r="P35" s="21">
        <v>242725</v>
      </c>
    </row>
    <row r="36" spans="1:16" x14ac:dyDescent="0.25">
      <c r="A36" s="12">
        <v>30</v>
      </c>
      <c r="B36" s="15" t="s">
        <v>159</v>
      </c>
      <c r="C36" s="16">
        <v>1331806</v>
      </c>
      <c r="D36" s="19">
        <v>0</v>
      </c>
      <c r="E36" s="16">
        <v>1331806</v>
      </c>
      <c r="F36" s="43">
        <v>75062.149999999994</v>
      </c>
      <c r="G36" s="17">
        <v>0</v>
      </c>
      <c r="H36" s="16">
        <v>75062.149999999994</v>
      </c>
      <c r="I36" s="17">
        <f t="shared" si="0"/>
        <v>5.6361174225074819</v>
      </c>
      <c r="J36" s="16">
        <f t="shared" si="1"/>
        <v>1256743.8500000001</v>
      </c>
      <c r="K36" s="17">
        <v>0</v>
      </c>
      <c r="L36" s="16">
        <v>75062.149999999994</v>
      </c>
      <c r="M36" s="17">
        <f t="shared" si="2"/>
        <v>5.6361174225074819</v>
      </c>
      <c r="N36" s="16">
        <f t="shared" si="3"/>
        <v>1256743.8500000001</v>
      </c>
      <c r="O36" s="17">
        <f t="shared" si="4"/>
        <v>94.363882577492518</v>
      </c>
      <c r="P36" s="21">
        <v>1211804</v>
      </c>
    </row>
    <row r="37" spans="1:16" ht="30" x14ac:dyDescent="0.25">
      <c r="A37" s="12">
        <v>31</v>
      </c>
      <c r="B37" s="15" t="s">
        <v>32</v>
      </c>
      <c r="C37" s="16">
        <v>105066</v>
      </c>
      <c r="D37" s="16">
        <v>604621</v>
      </c>
      <c r="E37" s="16">
        <v>709687</v>
      </c>
      <c r="F37" s="43">
        <v>74675.199999999997</v>
      </c>
      <c r="G37" s="17">
        <v>0</v>
      </c>
      <c r="H37" s="16">
        <v>74675.199999999997</v>
      </c>
      <c r="I37" s="17">
        <f t="shared" si="0"/>
        <v>10.522272494775866</v>
      </c>
      <c r="J37" s="16">
        <f t="shared" si="1"/>
        <v>635011.80000000005</v>
      </c>
      <c r="K37" s="17">
        <v>0</v>
      </c>
      <c r="L37" s="16">
        <v>74675.199999999997</v>
      </c>
      <c r="M37" s="17">
        <f t="shared" si="2"/>
        <v>10.522272494775866</v>
      </c>
      <c r="N37" s="16">
        <f t="shared" si="3"/>
        <v>635011.80000000005</v>
      </c>
      <c r="O37" s="17">
        <f t="shared" si="4"/>
        <v>89.477727505224138</v>
      </c>
      <c r="P37" s="21">
        <v>699115.2</v>
      </c>
    </row>
    <row r="38" spans="1:16" x14ac:dyDescent="0.25">
      <c r="A38" s="12">
        <v>32</v>
      </c>
      <c r="B38" s="15" t="s">
        <v>160</v>
      </c>
      <c r="C38" s="16">
        <v>790460</v>
      </c>
      <c r="D38" s="16">
        <v>950000</v>
      </c>
      <c r="E38" s="16">
        <v>1740460</v>
      </c>
      <c r="F38" s="43">
        <v>71244.78</v>
      </c>
      <c r="G38" s="17">
        <v>0</v>
      </c>
      <c r="H38" s="16">
        <v>71244.78</v>
      </c>
      <c r="I38" s="17">
        <f t="shared" si="0"/>
        <v>4.0934454109833034</v>
      </c>
      <c r="J38" s="16">
        <f t="shared" si="1"/>
        <v>1669215.22</v>
      </c>
      <c r="K38" s="17">
        <v>0</v>
      </c>
      <c r="L38" s="16">
        <v>71244.78</v>
      </c>
      <c r="M38" s="17">
        <f t="shared" si="2"/>
        <v>4.0934454109833034</v>
      </c>
      <c r="N38" s="16">
        <f t="shared" si="3"/>
        <v>1669215.22</v>
      </c>
      <c r="O38" s="17">
        <f t="shared" si="4"/>
        <v>95.906554589016693</v>
      </c>
      <c r="P38" s="22">
        <v>0</v>
      </c>
    </row>
    <row r="39" spans="1:16" x14ac:dyDescent="0.25">
      <c r="A39" s="12">
        <v>33</v>
      </c>
      <c r="B39" s="15" t="s">
        <v>15</v>
      </c>
      <c r="C39" s="16">
        <v>8133499</v>
      </c>
      <c r="D39" s="16">
        <v>-7426337</v>
      </c>
      <c r="E39" s="16">
        <v>707162</v>
      </c>
      <c r="F39" s="43">
        <v>60920.88</v>
      </c>
      <c r="G39" s="17">
        <v>0</v>
      </c>
      <c r="H39" s="16">
        <v>60920.88</v>
      </c>
      <c r="I39" s="17">
        <f t="shared" ref="I39:I70" si="5">+H39/E39*100</f>
        <v>8.6148407295640883</v>
      </c>
      <c r="J39" s="16">
        <f t="shared" ref="J39:J70" si="6">+E39-H39</f>
        <v>646241.12</v>
      </c>
      <c r="K39" s="17">
        <v>0</v>
      </c>
      <c r="L39" s="16">
        <v>60920.88</v>
      </c>
      <c r="M39" s="17">
        <f t="shared" ref="M39:M70" si="7">+L39/E39*100</f>
        <v>8.6148407295640883</v>
      </c>
      <c r="N39" s="16">
        <f t="shared" ref="N39:N70" si="8">+E39-L39</f>
        <v>646241.12</v>
      </c>
      <c r="O39" s="17">
        <f t="shared" ref="O39:O70" si="9">+N39/E39*100</f>
        <v>91.385159270435906</v>
      </c>
      <c r="P39" s="22">
        <v>0</v>
      </c>
    </row>
    <row r="40" spans="1:16" x14ac:dyDescent="0.25">
      <c r="A40" s="12">
        <v>34</v>
      </c>
      <c r="B40" s="15" t="s">
        <v>132</v>
      </c>
      <c r="C40" s="16">
        <v>343697</v>
      </c>
      <c r="D40" s="17">
        <v>0</v>
      </c>
      <c r="E40" s="16">
        <v>343697</v>
      </c>
      <c r="F40" s="43">
        <v>53573.36</v>
      </c>
      <c r="G40" s="17">
        <v>0</v>
      </c>
      <c r="H40" s="16">
        <v>53573.36</v>
      </c>
      <c r="I40" s="17">
        <f t="shared" si="5"/>
        <v>15.587380745249449</v>
      </c>
      <c r="J40" s="16">
        <f t="shared" si="6"/>
        <v>290123.64</v>
      </c>
      <c r="K40" s="17">
        <v>0</v>
      </c>
      <c r="L40" s="16">
        <v>53573.36</v>
      </c>
      <c r="M40" s="17">
        <f t="shared" si="7"/>
        <v>15.587380745249449</v>
      </c>
      <c r="N40" s="16">
        <f t="shared" si="8"/>
        <v>290123.64</v>
      </c>
      <c r="O40" s="17">
        <f t="shared" si="9"/>
        <v>84.412619254750552</v>
      </c>
      <c r="P40" s="21">
        <v>137453.35999999999</v>
      </c>
    </row>
    <row r="41" spans="1:16" ht="30" x14ac:dyDescent="0.25">
      <c r="A41" s="12">
        <v>35</v>
      </c>
      <c r="B41" s="15" t="s">
        <v>60</v>
      </c>
      <c r="C41" s="16">
        <v>217500</v>
      </c>
      <c r="D41" s="17">
        <v>0</v>
      </c>
      <c r="E41" s="16">
        <v>217500</v>
      </c>
      <c r="F41" s="43">
        <v>50988</v>
      </c>
      <c r="G41" s="17">
        <v>0</v>
      </c>
      <c r="H41" s="16">
        <v>50988</v>
      </c>
      <c r="I41" s="17">
        <f t="shared" si="5"/>
        <v>23.442758620689656</v>
      </c>
      <c r="J41" s="16">
        <f t="shared" si="6"/>
        <v>166512</v>
      </c>
      <c r="K41" s="17">
        <v>0</v>
      </c>
      <c r="L41" s="16">
        <v>50988</v>
      </c>
      <c r="M41" s="17">
        <f t="shared" si="7"/>
        <v>23.442758620689656</v>
      </c>
      <c r="N41" s="16">
        <f t="shared" si="8"/>
        <v>166512</v>
      </c>
      <c r="O41" s="17">
        <f t="shared" si="9"/>
        <v>76.557241379310341</v>
      </c>
      <c r="P41" s="21">
        <v>166000</v>
      </c>
    </row>
    <row r="42" spans="1:16" ht="30" x14ac:dyDescent="0.25">
      <c r="A42" s="12">
        <v>36</v>
      </c>
      <c r="B42" s="15" t="s">
        <v>44</v>
      </c>
      <c r="C42" s="16">
        <v>349328</v>
      </c>
      <c r="D42" s="17">
        <v>0</v>
      </c>
      <c r="E42" s="16">
        <v>349328</v>
      </c>
      <c r="F42" s="43">
        <v>48624.3</v>
      </c>
      <c r="G42" s="17">
        <v>0</v>
      </c>
      <c r="H42" s="16">
        <v>48624.3</v>
      </c>
      <c r="I42" s="17">
        <f t="shared" si="5"/>
        <v>13.919382356982551</v>
      </c>
      <c r="J42" s="16">
        <f t="shared" si="6"/>
        <v>300703.7</v>
      </c>
      <c r="K42" s="17">
        <v>0</v>
      </c>
      <c r="L42" s="16">
        <v>48624.3</v>
      </c>
      <c r="M42" s="17">
        <f t="shared" si="7"/>
        <v>13.919382356982551</v>
      </c>
      <c r="N42" s="16">
        <f t="shared" si="8"/>
        <v>300703.7</v>
      </c>
      <c r="O42" s="17">
        <f t="shared" si="9"/>
        <v>86.080617643017447</v>
      </c>
      <c r="P42" s="21">
        <v>26040</v>
      </c>
    </row>
    <row r="43" spans="1:16" x14ac:dyDescent="0.25">
      <c r="A43" s="12">
        <v>37</v>
      </c>
      <c r="B43" s="15" t="s">
        <v>95</v>
      </c>
      <c r="C43" s="16">
        <v>1938336</v>
      </c>
      <c r="D43" s="16">
        <v>-1678336</v>
      </c>
      <c r="E43" s="16">
        <v>260000</v>
      </c>
      <c r="F43" s="43">
        <v>44908.43</v>
      </c>
      <c r="G43" s="17">
        <v>0</v>
      </c>
      <c r="H43" s="16">
        <v>44908.43</v>
      </c>
      <c r="I43" s="17">
        <f t="shared" si="5"/>
        <v>17.272473076923077</v>
      </c>
      <c r="J43" s="16">
        <f t="shared" si="6"/>
        <v>215091.57</v>
      </c>
      <c r="K43" s="17">
        <v>0</v>
      </c>
      <c r="L43" s="16">
        <v>44908.43</v>
      </c>
      <c r="M43" s="17">
        <f t="shared" si="7"/>
        <v>17.272473076923077</v>
      </c>
      <c r="N43" s="16">
        <f t="shared" si="8"/>
        <v>215091.57</v>
      </c>
      <c r="O43" s="17">
        <f t="shared" si="9"/>
        <v>82.727526923076923</v>
      </c>
      <c r="P43" s="22">
        <v>0</v>
      </c>
    </row>
    <row r="44" spans="1:16" ht="30" x14ac:dyDescent="0.25">
      <c r="A44" s="12">
        <v>38</v>
      </c>
      <c r="B44" s="15" t="s">
        <v>63</v>
      </c>
      <c r="C44" s="16">
        <v>580000</v>
      </c>
      <c r="D44" s="44">
        <v>0</v>
      </c>
      <c r="E44" s="16">
        <v>580000</v>
      </c>
      <c r="F44" s="43">
        <v>43736.639999999999</v>
      </c>
      <c r="G44" s="17">
        <v>0</v>
      </c>
      <c r="H44" s="16">
        <v>43736.639999999999</v>
      </c>
      <c r="I44" s="17">
        <f t="shared" si="5"/>
        <v>7.5407999999999999</v>
      </c>
      <c r="J44" s="16">
        <f t="shared" si="6"/>
        <v>536263.36</v>
      </c>
      <c r="K44" s="17">
        <v>0</v>
      </c>
      <c r="L44" s="16">
        <v>43736.639999999999</v>
      </c>
      <c r="M44" s="17">
        <f t="shared" si="7"/>
        <v>7.5407999999999999</v>
      </c>
      <c r="N44" s="16">
        <f t="shared" si="8"/>
        <v>536263.36</v>
      </c>
      <c r="O44" s="17">
        <f t="shared" si="9"/>
        <v>92.459199999999996</v>
      </c>
      <c r="P44" s="22">
        <v>0</v>
      </c>
    </row>
    <row r="45" spans="1:16" ht="30" x14ac:dyDescent="0.25">
      <c r="A45" s="12">
        <v>39</v>
      </c>
      <c r="B45" s="15" t="s">
        <v>64</v>
      </c>
      <c r="C45" s="16">
        <v>460520</v>
      </c>
      <c r="D45" s="44">
        <v>0</v>
      </c>
      <c r="E45" s="16">
        <v>460520</v>
      </c>
      <c r="F45" s="43">
        <v>43504.67</v>
      </c>
      <c r="G45" s="17">
        <v>0</v>
      </c>
      <c r="H45" s="16">
        <v>43504.67</v>
      </c>
      <c r="I45" s="17">
        <f t="shared" si="5"/>
        <v>9.4468578997654813</v>
      </c>
      <c r="J45" s="16">
        <f t="shared" si="6"/>
        <v>417015.33</v>
      </c>
      <c r="K45" s="17">
        <v>0</v>
      </c>
      <c r="L45" s="16">
        <v>43504.67</v>
      </c>
      <c r="M45" s="17">
        <f t="shared" si="7"/>
        <v>9.4468578997654813</v>
      </c>
      <c r="N45" s="16">
        <f t="shared" si="8"/>
        <v>417015.33</v>
      </c>
      <c r="O45" s="17">
        <f t="shared" si="9"/>
        <v>90.553142100234524</v>
      </c>
      <c r="P45" s="21">
        <v>390920</v>
      </c>
    </row>
    <row r="46" spans="1:16" x14ac:dyDescent="0.25">
      <c r="A46" s="12">
        <v>40</v>
      </c>
      <c r="B46" s="15" t="s">
        <v>128</v>
      </c>
      <c r="C46" s="16">
        <v>209000</v>
      </c>
      <c r="D46" s="44">
        <v>0</v>
      </c>
      <c r="E46" s="16">
        <v>209000</v>
      </c>
      <c r="F46" s="43">
        <v>42746.58</v>
      </c>
      <c r="G46" s="17">
        <v>0</v>
      </c>
      <c r="H46" s="16">
        <v>42746.58</v>
      </c>
      <c r="I46" s="17">
        <f t="shared" si="5"/>
        <v>20.452909090909092</v>
      </c>
      <c r="J46" s="16">
        <f t="shared" si="6"/>
        <v>166253.41999999998</v>
      </c>
      <c r="K46" s="17">
        <v>0</v>
      </c>
      <c r="L46" s="16">
        <v>42746.58</v>
      </c>
      <c r="M46" s="17">
        <f t="shared" si="7"/>
        <v>20.452909090909092</v>
      </c>
      <c r="N46" s="16">
        <f t="shared" si="8"/>
        <v>166253.41999999998</v>
      </c>
      <c r="O46" s="17">
        <f t="shared" si="9"/>
        <v>79.547090909090898</v>
      </c>
      <c r="P46" s="21">
        <v>62906</v>
      </c>
    </row>
    <row r="47" spans="1:16" ht="30" x14ac:dyDescent="0.25">
      <c r="A47" s="12">
        <v>41</v>
      </c>
      <c r="B47" s="15" t="s">
        <v>62</v>
      </c>
      <c r="C47" s="16">
        <v>150000</v>
      </c>
      <c r="D47" s="44">
        <v>0</v>
      </c>
      <c r="E47" s="16">
        <v>150000</v>
      </c>
      <c r="F47" s="43">
        <v>39771.760000000002</v>
      </c>
      <c r="G47" s="17">
        <v>0</v>
      </c>
      <c r="H47" s="16">
        <v>39771.760000000002</v>
      </c>
      <c r="I47" s="17">
        <f t="shared" si="5"/>
        <v>26.514506666666669</v>
      </c>
      <c r="J47" s="16">
        <f t="shared" si="6"/>
        <v>110228.23999999999</v>
      </c>
      <c r="K47" s="17">
        <v>0</v>
      </c>
      <c r="L47" s="16">
        <v>39771.760000000002</v>
      </c>
      <c r="M47" s="17">
        <f t="shared" si="7"/>
        <v>26.514506666666669</v>
      </c>
      <c r="N47" s="16">
        <f t="shared" si="8"/>
        <v>110228.23999999999</v>
      </c>
      <c r="O47" s="17">
        <f t="shared" si="9"/>
        <v>73.485493333333324</v>
      </c>
      <c r="P47" s="22">
        <v>0</v>
      </c>
    </row>
    <row r="48" spans="1:16" x14ac:dyDescent="0.25">
      <c r="A48" s="12">
        <v>42</v>
      </c>
      <c r="B48" s="15" t="s">
        <v>161</v>
      </c>
      <c r="C48" s="16">
        <v>323684</v>
      </c>
      <c r="D48" s="44">
        <v>0</v>
      </c>
      <c r="E48" s="16">
        <v>323684</v>
      </c>
      <c r="F48" s="43">
        <v>37280</v>
      </c>
      <c r="G48" s="17">
        <v>0</v>
      </c>
      <c r="H48" s="16">
        <v>37280</v>
      </c>
      <c r="I48" s="17">
        <f t="shared" si="5"/>
        <v>11.517405864979423</v>
      </c>
      <c r="J48" s="16">
        <f t="shared" si="6"/>
        <v>286404</v>
      </c>
      <c r="K48" s="17">
        <v>0</v>
      </c>
      <c r="L48" s="16">
        <v>37280</v>
      </c>
      <c r="M48" s="17">
        <f t="shared" si="7"/>
        <v>11.517405864979423</v>
      </c>
      <c r="N48" s="16">
        <f t="shared" si="8"/>
        <v>286404</v>
      </c>
      <c r="O48" s="17">
        <f t="shared" si="9"/>
        <v>88.482594135020577</v>
      </c>
      <c r="P48" s="21">
        <v>297790</v>
      </c>
    </row>
    <row r="49" spans="1:16" x14ac:dyDescent="0.25">
      <c r="A49" s="12">
        <v>43</v>
      </c>
      <c r="B49" s="15" t="s">
        <v>17</v>
      </c>
      <c r="C49" s="16">
        <v>464397</v>
      </c>
      <c r="D49" s="16">
        <v>-158776</v>
      </c>
      <c r="E49" s="16">
        <v>305621</v>
      </c>
      <c r="F49" s="43">
        <v>30624</v>
      </c>
      <c r="G49" s="17">
        <v>0</v>
      </c>
      <c r="H49" s="16">
        <v>30624</v>
      </c>
      <c r="I49" s="17">
        <f t="shared" si="5"/>
        <v>10.020253843813089</v>
      </c>
      <c r="J49" s="16">
        <f t="shared" si="6"/>
        <v>274997</v>
      </c>
      <c r="K49" s="17">
        <v>0</v>
      </c>
      <c r="L49" s="16">
        <v>30624</v>
      </c>
      <c r="M49" s="17">
        <f t="shared" si="7"/>
        <v>10.020253843813089</v>
      </c>
      <c r="N49" s="16">
        <f t="shared" si="8"/>
        <v>274997</v>
      </c>
      <c r="O49" s="17">
        <f t="shared" si="9"/>
        <v>89.979746156186906</v>
      </c>
      <c r="P49" s="21">
        <v>160464</v>
      </c>
    </row>
    <row r="50" spans="1:16" ht="30" x14ac:dyDescent="0.25">
      <c r="A50" s="12">
        <v>44</v>
      </c>
      <c r="B50" s="15" t="s">
        <v>56</v>
      </c>
      <c r="C50" s="16">
        <v>763280</v>
      </c>
      <c r="D50" s="44">
        <v>0</v>
      </c>
      <c r="E50" s="16">
        <v>763280</v>
      </c>
      <c r="F50" s="43">
        <v>30061.82</v>
      </c>
      <c r="G50" s="17">
        <v>0</v>
      </c>
      <c r="H50" s="16">
        <v>30061.82</v>
      </c>
      <c r="I50" s="17">
        <f t="shared" si="5"/>
        <v>3.938504873702966</v>
      </c>
      <c r="J50" s="16">
        <f t="shared" si="6"/>
        <v>733218.18</v>
      </c>
      <c r="K50" s="17">
        <v>0</v>
      </c>
      <c r="L50" s="16">
        <v>30061.82</v>
      </c>
      <c r="M50" s="17">
        <f t="shared" si="7"/>
        <v>3.938504873702966</v>
      </c>
      <c r="N50" s="16">
        <f t="shared" si="8"/>
        <v>733218.18</v>
      </c>
      <c r="O50" s="17">
        <f t="shared" si="9"/>
        <v>96.061495126297032</v>
      </c>
      <c r="P50" s="21">
        <v>636062.80000000005</v>
      </c>
    </row>
    <row r="51" spans="1:16" x14ac:dyDescent="0.25">
      <c r="A51" s="12">
        <v>45</v>
      </c>
      <c r="B51" s="15" t="s">
        <v>21</v>
      </c>
      <c r="C51" s="16">
        <v>3688428</v>
      </c>
      <c r="D51" s="16">
        <v>793080</v>
      </c>
      <c r="E51" s="16">
        <v>4481508</v>
      </c>
      <c r="F51" s="43">
        <v>22606.95</v>
      </c>
      <c r="G51" s="17">
        <v>0</v>
      </c>
      <c r="H51" s="16">
        <v>22606.95</v>
      </c>
      <c r="I51" s="17">
        <f t="shared" si="5"/>
        <v>0.5044496182981264</v>
      </c>
      <c r="J51" s="16">
        <f t="shared" si="6"/>
        <v>4458901.05</v>
      </c>
      <c r="K51" s="17">
        <v>0</v>
      </c>
      <c r="L51" s="16">
        <v>22606.95</v>
      </c>
      <c r="M51" s="17">
        <f t="shared" si="7"/>
        <v>0.5044496182981264</v>
      </c>
      <c r="N51" s="16">
        <f t="shared" si="8"/>
        <v>4458901.05</v>
      </c>
      <c r="O51" s="17">
        <f t="shared" si="9"/>
        <v>99.495550381701875</v>
      </c>
      <c r="P51" s="21">
        <v>3200000</v>
      </c>
    </row>
    <row r="52" spans="1:16" ht="30" x14ac:dyDescent="0.25">
      <c r="A52" s="12">
        <v>46</v>
      </c>
      <c r="B52" s="15" t="s">
        <v>83</v>
      </c>
      <c r="C52" s="16">
        <v>6407</v>
      </c>
      <c r="D52" s="16">
        <v>13513</v>
      </c>
      <c r="E52" s="16">
        <v>19920</v>
      </c>
      <c r="F52" s="43">
        <v>19920</v>
      </c>
      <c r="G52" s="17">
        <v>0</v>
      </c>
      <c r="H52" s="16">
        <v>19920</v>
      </c>
      <c r="I52" s="17">
        <f t="shared" si="5"/>
        <v>100</v>
      </c>
      <c r="J52" s="44">
        <f t="shared" si="6"/>
        <v>0</v>
      </c>
      <c r="K52" s="17">
        <v>0</v>
      </c>
      <c r="L52" s="16">
        <v>19920</v>
      </c>
      <c r="M52" s="17">
        <f t="shared" si="7"/>
        <v>100</v>
      </c>
      <c r="N52" s="44">
        <f t="shared" si="8"/>
        <v>0</v>
      </c>
      <c r="O52" s="17">
        <f t="shared" si="9"/>
        <v>0</v>
      </c>
      <c r="P52" s="21">
        <v>6407</v>
      </c>
    </row>
    <row r="53" spans="1:16" ht="30" x14ac:dyDescent="0.25">
      <c r="A53" s="12">
        <v>47</v>
      </c>
      <c r="B53" s="15" t="s">
        <v>162</v>
      </c>
      <c r="C53" s="16">
        <v>150000</v>
      </c>
      <c r="D53" s="44">
        <v>0</v>
      </c>
      <c r="E53" s="16">
        <v>150000</v>
      </c>
      <c r="F53" s="43">
        <v>19155.11</v>
      </c>
      <c r="G53" s="17">
        <v>0</v>
      </c>
      <c r="H53" s="16">
        <v>19155.11</v>
      </c>
      <c r="I53" s="17">
        <f t="shared" si="5"/>
        <v>12.770073333333334</v>
      </c>
      <c r="J53" s="16">
        <f t="shared" si="6"/>
        <v>130844.89</v>
      </c>
      <c r="K53" s="17">
        <v>0</v>
      </c>
      <c r="L53" s="16">
        <v>19155.11</v>
      </c>
      <c r="M53" s="17">
        <f t="shared" si="7"/>
        <v>12.770073333333334</v>
      </c>
      <c r="N53" s="16">
        <f t="shared" si="8"/>
        <v>130844.89</v>
      </c>
      <c r="O53" s="17">
        <f t="shared" si="9"/>
        <v>87.229926666666671</v>
      </c>
      <c r="P53" s="21">
        <v>125000</v>
      </c>
    </row>
    <row r="54" spans="1:16" x14ac:dyDescent="0.25">
      <c r="A54" s="12">
        <v>48</v>
      </c>
      <c r="B54" s="15" t="s">
        <v>41</v>
      </c>
      <c r="C54" s="16">
        <v>484574</v>
      </c>
      <c r="D54" s="16">
        <v>3306</v>
      </c>
      <c r="E54" s="16">
        <v>487880</v>
      </c>
      <c r="F54" s="43">
        <v>17922</v>
      </c>
      <c r="G54" s="17">
        <v>0</v>
      </c>
      <c r="H54" s="16">
        <v>17922</v>
      </c>
      <c r="I54" s="17">
        <f t="shared" si="5"/>
        <v>3.6734442895794048</v>
      </c>
      <c r="J54" s="16">
        <f t="shared" si="6"/>
        <v>469958</v>
      </c>
      <c r="K54" s="17">
        <v>0</v>
      </c>
      <c r="L54" s="16">
        <v>17922</v>
      </c>
      <c r="M54" s="17">
        <f t="shared" si="7"/>
        <v>3.6734442895794048</v>
      </c>
      <c r="N54" s="16">
        <f t="shared" si="8"/>
        <v>469958</v>
      </c>
      <c r="O54" s="17">
        <f t="shared" si="9"/>
        <v>96.326555710420593</v>
      </c>
      <c r="P54" s="21">
        <v>403814</v>
      </c>
    </row>
    <row r="55" spans="1:16" ht="30" x14ac:dyDescent="0.25">
      <c r="A55" s="12">
        <v>49</v>
      </c>
      <c r="B55" s="15" t="s">
        <v>67</v>
      </c>
      <c r="C55" s="16">
        <v>226330</v>
      </c>
      <c r="D55" s="16">
        <v>1309</v>
      </c>
      <c r="E55" s="16">
        <v>227639</v>
      </c>
      <c r="F55" s="43">
        <v>14947.76</v>
      </c>
      <c r="G55" s="17">
        <v>0</v>
      </c>
      <c r="H55" s="16">
        <v>14947.76</v>
      </c>
      <c r="I55" s="17">
        <f t="shared" si="5"/>
        <v>6.5664319382882548</v>
      </c>
      <c r="J55" s="16">
        <f t="shared" si="6"/>
        <v>212691.24</v>
      </c>
      <c r="K55" s="17">
        <v>0</v>
      </c>
      <c r="L55" s="16">
        <v>14947.76</v>
      </c>
      <c r="M55" s="17">
        <f t="shared" si="7"/>
        <v>6.5664319382882548</v>
      </c>
      <c r="N55" s="16">
        <f t="shared" si="8"/>
        <v>212691.24</v>
      </c>
      <c r="O55" s="17">
        <f t="shared" si="9"/>
        <v>93.433568061711739</v>
      </c>
      <c r="P55" s="22">
        <v>0</v>
      </c>
    </row>
    <row r="56" spans="1:16" ht="30" x14ac:dyDescent="0.25">
      <c r="A56" s="12">
        <v>50</v>
      </c>
      <c r="B56" s="15" t="s">
        <v>163</v>
      </c>
      <c r="C56" s="16">
        <v>95000</v>
      </c>
      <c r="D56" s="16">
        <v>59176</v>
      </c>
      <c r="E56" s="16">
        <v>154176</v>
      </c>
      <c r="F56" s="43">
        <v>13870.12</v>
      </c>
      <c r="G56" s="17">
        <v>0</v>
      </c>
      <c r="H56" s="16">
        <v>13870.12</v>
      </c>
      <c r="I56" s="17">
        <f t="shared" si="5"/>
        <v>8.9962899543379002</v>
      </c>
      <c r="J56" s="16">
        <f t="shared" si="6"/>
        <v>140305.88</v>
      </c>
      <c r="K56" s="17">
        <v>0</v>
      </c>
      <c r="L56" s="16">
        <v>13870.12</v>
      </c>
      <c r="M56" s="17">
        <f t="shared" si="7"/>
        <v>8.9962899543379002</v>
      </c>
      <c r="N56" s="16">
        <f t="shared" si="8"/>
        <v>140305.88</v>
      </c>
      <c r="O56" s="17">
        <f t="shared" si="9"/>
        <v>91.003710045662103</v>
      </c>
      <c r="P56" s="21">
        <v>79320</v>
      </c>
    </row>
    <row r="57" spans="1:16" ht="30" x14ac:dyDescent="0.25">
      <c r="A57" s="12">
        <v>51</v>
      </c>
      <c r="B57" s="15" t="s">
        <v>50</v>
      </c>
      <c r="C57" s="16">
        <v>2045000</v>
      </c>
      <c r="D57" s="44">
        <v>0</v>
      </c>
      <c r="E57" s="16">
        <v>2045000</v>
      </c>
      <c r="F57" s="43">
        <v>12178.84</v>
      </c>
      <c r="G57" s="17">
        <v>0</v>
      </c>
      <c r="H57" s="16">
        <v>12178.84</v>
      </c>
      <c r="I57" s="17">
        <f t="shared" si="5"/>
        <v>0.59554229828850858</v>
      </c>
      <c r="J57" s="16">
        <f t="shared" si="6"/>
        <v>2032821.16</v>
      </c>
      <c r="K57" s="17">
        <v>0</v>
      </c>
      <c r="L57" s="16">
        <v>12178.84</v>
      </c>
      <c r="M57" s="17">
        <f t="shared" si="7"/>
        <v>0.59554229828850858</v>
      </c>
      <c r="N57" s="16">
        <f t="shared" si="8"/>
        <v>2032821.16</v>
      </c>
      <c r="O57" s="17">
        <f t="shared" si="9"/>
        <v>99.404457701711493</v>
      </c>
      <c r="P57" s="21">
        <v>1629540</v>
      </c>
    </row>
    <row r="58" spans="1:16" x14ac:dyDescent="0.25">
      <c r="A58" s="12">
        <v>52</v>
      </c>
      <c r="B58" s="15" t="s">
        <v>52</v>
      </c>
      <c r="C58" s="16">
        <v>10000</v>
      </c>
      <c r="D58" s="44">
        <v>0</v>
      </c>
      <c r="E58" s="16">
        <v>10000</v>
      </c>
      <c r="F58" s="43">
        <v>9320</v>
      </c>
      <c r="G58" s="17">
        <v>0</v>
      </c>
      <c r="H58" s="16">
        <v>9320</v>
      </c>
      <c r="I58" s="17">
        <f t="shared" si="5"/>
        <v>93.2</v>
      </c>
      <c r="J58" s="43">
        <f t="shared" si="6"/>
        <v>680</v>
      </c>
      <c r="K58" s="17">
        <v>0</v>
      </c>
      <c r="L58" s="16">
        <v>9320</v>
      </c>
      <c r="M58" s="17">
        <f t="shared" si="7"/>
        <v>93.2</v>
      </c>
      <c r="N58" s="43">
        <f t="shared" si="8"/>
        <v>680</v>
      </c>
      <c r="O58" s="17">
        <f t="shared" si="9"/>
        <v>6.8000000000000007</v>
      </c>
      <c r="P58" s="21">
        <v>9509.18</v>
      </c>
    </row>
    <row r="59" spans="1:16" ht="30" x14ac:dyDescent="0.25">
      <c r="A59" s="13">
        <v>53</v>
      </c>
      <c r="B59" s="23" t="s">
        <v>59</v>
      </c>
      <c r="C59" s="24">
        <v>707600</v>
      </c>
      <c r="D59" s="45">
        <v>0</v>
      </c>
      <c r="E59" s="24">
        <v>707600</v>
      </c>
      <c r="F59" s="46">
        <v>6960</v>
      </c>
      <c r="G59" s="25">
        <v>0</v>
      </c>
      <c r="H59" s="24">
        <v>6960</v>
      </c>
      <c r="I59" s="25">
        <f t="shared" si="5"/>
        <v>0.98360655737704927</v>
      </c>
      <c r="J59" s="24">
        <f t="shared" si="6"/>
        <v>700640</v>
      </c>
      <c r="K59" s="25">
        <v>0</v>
      </c>
      <c r="L59" s="24">
        <v>6960</v>
      </c>
      <c r="M59" s="25">
        <f t="shared" si="7"/>
        <v>0.98360655737704927</v>
      </c>
      <c r="N59" s="24">
        <f t="shared" si="8"/>
        <v>700640</v>
      </c>
      <c r="O59" s="25">
        <f t="shared" si="9"/>
        <v>99.016393442622956</v>
      </c>
      <c r="P59" s="26">
        <v>609000</v>
      </c>
    </row>
    <row r="60" spans="1:16" ht="30" x14ac:dyDescent="0.25">
      <c r="A60" s="12">
        <v>54</v>
      </c>
      <c r="B60" s="15" t="s">
        <v>26</v>
      </c>
      <c r="C60" s="16">
        <v>5000000</v>
      </c>
      <c r="D60" s="44">
        <v>0</v>
      </c>
      <c r="E60" s="16">
        <v>5000000</v>
      </c>
      <c r="F60" s="17">
        <v>0</v>
      </c>
      <c r="G60" s="17">
        <v>0</v>
      </c>
      <c r="H60" s="44">
        <v>0</v>
      </c>
      <c r="I60" s="44">
        <f t="shared" si="5"/>
        <v>0</v>
      </c>
      <c r="J60" s="16">
        <f t="shared" si="6"/>
        <v>5000000</v>
      </c>
      <c r="K60" s="17">
        <v>0</v>
      </c>
      <c r="L60" s="44">
        <v>0</v>
      </c>
      <c r="M60" s="44">
        <f t="shared" si="7"/>
        <v>0</v>
      </c>
      <c r="N60" s="16">
        <f t="shared" si="8"/>
        <v>5000000</v>
      </c>
      <c r="O60" s="17">
        <f t="shared" si="9"/>
        <v>100</v>
      </c>
      <c r="P60" s="22">
        <v>0</v>
      </c>
    </row>
    <row r="61" spans="1:16" x14ac:dyDescent="0.25">
      <c r="A61" s="12">
        <v>55</v>
      </c>
      <c r="B61" s="15" t="s">
        <v>109</v>
      </c>
      <c r="C61" s="16">
        <v>2320000</v>
      </c>
      <c r="D61" s="44">
        <v>0</v>
      </c>
      <c r="E61" s="16">
        <v>2320000</v>
      </c>
      <c r="F61" s="17">
        <v>0</v>
      </c>
      <c r="G61" s="17">
        <v>0</v>
      </c>
      <c r="H61" s="44">
        <v>0</v>
      </c>
      <c r="I61" s="44">
        <f t="shared" si="5"/>
        <v>0</v>
      </c>
      <c r="J61" s="16">
        <f t="shared" si="6"/>
        <v>2320000</v>
      </c>
      <c r="K61" s="17">
        <v>0</v>
      </c>
      <c r="L61" s="44">
        <v>0</v>
      </c>
      <c r="M61" s="44">
        <f t="shared" si="7"/>
        <v>0</v>
      </c>
      <c r="N61" s="16">
        <f t="shared" si="8"/>
        <v>2320000</v>
      </c>
      <c r="O61" s="17">
        <f t="shared" si="9"/>
        <v>100</v>
      </c>
      <c r="P61" s="21">
        <v>1933333.3</v>
      </c>
    </row>
    <row r="62" spans="1:16" ht="30" x14ac:dyDescent="0.25">
      <c r="A62" s="12">
        <v>56</v>
      </c>
      <c r="B62" s="15" t="s">
        <v>112</v>
      </c>
      <c r="C62" s="16">
        <v>2172539</v>
      </c>
      <c r="D62" s="44">
        <v>0</v>
      </c>
      <c r="E62" s="16">
        <v>2172539</v>
      </c>
      <c r="F62" s="17">
        <v>0</v>
      </c>
      <c r="G62" s="17">
        <v>0</v>
      </c>
      <c r="H62" s="44">
        <v>0</v>
      </c>
      <c r="I62" s="44">
        <f t="shared" si="5"/>
        <v>0</v>
      </c>
      <c r="J62" s="16">
        <f t="shared" si="6"/>
        <v>2172539</v>
      </c>
      <c r="K62" s="17">
        <v>0</v>
      </c>
      <c r="L62" s="44">
        <v>0</v>
      </c>
      <c r="M62" s="44">
        <f t="shared" si="7"/>
        <v>0</v>
      </c>
      <c r="N62" s="16">
        <f t="shared" si="8"/>
        <v>2172539</v>
      </c>
      <c r="O62" s="17">
        <f t="shared" si="9"/>
        <v>100</v>
      </c>
      <c r="P62" s="21">
        <v>1817449.1</v>
      </c>
    </row>
    <row r="63" spans="1:16" x14ac:dyDescent="0.25">
      <c r="A63" s="12">
        <v>57</v>
      </c>
      <c r="B63" s="15" t="s">
        <v>20</v>
      </c>
      <c r="C63" s="16">
        <v>1700000</v>
      </c>
      <c r="D63" s="44">
        <v>0</v>
      </c>
      <c r="E63" s="16">
        <v>1700000</v>
      </c>
      <c r="F63" s="17">
        <v>0</v>
      </c>
      <c r="G63" s="17">
        <v>0</v>
      </c>
      <c r="H63" s="44">
        <v>0</v>
      </c>
      <c r="I63" s="44">
        <f t="shared" si="5"/>
        <v>0</v>
      </c>
      <c r="J63" s="16">
        <f t="shared" si="6"/>
        <v>1700000</v>
      </c>
      <c r="K63" s="17">
        <v>0</v>
      </c>
      <c r="L63" s="44">
        <v>0</v>
      </c>
      <c r="M63" s="44">
        <f t="shared" si="7"/>
        <v>0</v>
      </c>
      <c r="N63" s="16">
        <f t="shared" si="8"/>
        <v>1700000</v>
      </c>
      <c r="O63" s="17">
        <f t="shared" si="9"/>
        <v>100</v>
      </c>
      <c r="P63" s="22">
        <v>0</v>
      </c>
    </row>
    <row r="64" spans="1:16" x14ac:dyDescent="0.25">
      <c r="A64" s="12">
        <v>58</v>
      </c>
      <c r="B64" s="15" t="s">
        <v>69</v>
      </c>
      <c r="C64" s="16">
        <v>1279582</v>
      </c>
      <c r="D64" s="44">
        <v>0</v>
      </c>
      <c r="E64" s="16">
        <v>1279582</v>
      </c>
      <c r="F64" s="17">
        <v>0</v>
      </c>
      <c r="G64" s="17">
        <v>0</v>
      </c>
      <c r="H64" s="44">
        <v>0</v>
      </c>
      <c r="I64" s="44">
        <f t="shared" si="5"/>
        <v>0</v>
      </c>
      <c r="J64" s="16">
        <f t="shared" si="6"/>
        <v>1279582</v>
      </c>
      <c r="K64" s="17">
        <v>0</v>
      </c>
      <c r="L64" s="44">
        <v>0</v>
      </c>
      <c r="M64" s="44">
        <f t="shared" si="7"/>
        <v>0</v>
      </c>
      <c r="N64" s="16">
        <f t="shared" si="8"/>
        <v>1279582</v>
      </c>
      <c r="O64" s="17">
        <f t="shared" si="9"/>
        <v>100</v>
      </c>
      <c r="P64" s="22">
        <v>0</v>
      </c>
    </row>
    <row r="65" spans="1:16" x14ac:dyDescent="0.25">
      <c r="A65" s="12">
        <v>59</v>
      </c>
      <c r="B65" s="15" t="s">
        <v>84</v>
      </c>
      <c r="C65" s="16">
        <v>939902</v>
      </c>
      <c r="D65" s="44">
        <v>0</v>
      </c>
      <c r="E65" s="16">
        <v>939902</v>
      </c>
      <c r="F65" s="17">
        <v>0</v>
      </c>
      <c r="G65" s="17">
        <v>0</v>
      </c>
      <c r="H65" s="44">
        <v>0</v>
      </c>
      <c r="I65" s="44">
        <f t="shared" si="5"/>
        <v>0</v>
      </c>
      <c r="J65" s="16">
        <f t="shared" si="6"/>
        <v>939902</v>
      </c>
      <c r="K65" s="17">
        <v>0</v>
      </c>
      <c r="L65" s="44">
        <v>0</v>
      </c>
      <c r="M65" s="44">
        <f t="shared" si="7"/>
        <v>0</v>
      </c>
      <c r="N65" s="16">
        <f t="shared" si="8"/>
        <v>939902</v>
      </c>
      <c r="O65" s="17">
        <f t="shared" si="9"/>
        <v>100</v>
      </c>
      <c r="P65" s="21">
        <v>726960</v>
      </c>
    </row>
    <row r="66" spans="1:16" x14ac:dyDescent="0.25">
      <c r="A66" s="12">
        <v>60</v>
      </c>
      <c r="B66" s="15" t="s">
        <v>110</v>
      </c>
      <c r="C66" s="16">
        <v>1160000</v>
      </c>
      <c r="D66" s="16">
        <v>-220400</v>
      </c>
      <c r="E66" s="16">
        <v>939600</v>
      </c>
      <c r="F66" s="17">
        <v>0</v>
      </c>
      <c r="G66" s="17">
        <v>0</v>
      </c>
      <c r="H66" s="44">
        <v>0</v>
      </c>
      <c r="I66" s="44">
        <f t="shared" si="5"/>
        <v>0</v>
      </c>
      <c r="J66" s="16">
        <f t="shared" si="6"/>
        <v>939600</v>
      </c>
      <c r="K66" s="17">
        <v>0</v>
      </c>
      <c r="L66" s="44">
        <v>0</v>
      </c>
      <c r="M66" s="44">
        <f t="shared" si="7"/>
        <v>0</v>
      </c>
      <c r="N66" s="16">
        <f t="shared" si="8"/>
        <v>939600</v>
      </c>
      <c r="O66" s="17">
        <f t="shared" si="9"/>
        <v>100</v>
      </c>
      <c r="P66" s="22">
        <v>0</v>
      </c>
    </row>
    <row r="67" spans="1:16" x14ac:dyDescent="0.25">
      <c r="A67" s="12">
        <v>61</v>
      </c>
      <c r="B67" s="15" t="s">
        <v>68</v>
      </c>
      <c r="C67" s="16">
        <v>936000</v>
      </c>
      <c r="D67" s="44">
        <v>0</v>
      </c>
      <c r="E67" s="16">
        <v>936000</v>
      </c>
      <c r="F67" s="17">
        <v>0</v>
      </c>
      <c r="G67" s="17">
        <v>0</v>
      </c>
      <c r="H67" s="44">
        <v>0</v>
      </c>
      <c r="I67" s="44">
        <f t="shared" si="5"/>
        <v>0</v>
      </c>
      <c r="J67" s="16">
        <f t="shared" si="6"/>
        <v>936000</v>
      </c>
      <c r="K67" s="17">
        <v>0</v>
      </c>
      <c r="L67" s="44">
        <v>0</v>
      </c>
      <c r="M67" s="44">
        <f t="shared" si="7"/>
        <v>0</v>
      </c>
      <c r="N67" s="16">
        <f t="shared" si="8"/>
        <v>936000</v>
      </c>
      <c r="O67" s="17">
        <f t="shared" si="9"/>
        <v>100</v>
      </c>
      <c r="P67" s="21">
        <v>777000</v>
      </c>
    </row>
    <row r="68" spans="1:16" ht="30" x14ac:dyDescent="0.25">
      <c r="A68" s="12">
        <v>62</v>
      </c>
      <c r="B68" s="15" t="s">
        <v>87</v>
      </c>
      <c r="C68" s="16">
        <v>689732</v>
      </c>
      <c r="D68" s="16">
        <v>133150.53</v>
      </c>
      <c r="E68" s="16">
        <v>822882.53</v>
      </c>
      <c r="F68" s="17">
        <v>0</v>
      </c>
      <c r="G68" s="17">
        <v>0</v>
      </c>
      <c r="H68" s="44">
        <v>0</v>
      </c>
      <c r="I68" s="44">
        <f t="shared" si="5"/>
        <v>0</v>
      </c>
      <c r="J68" s="16">
        <f t="shared" si="6"/>
        <v>822882.53</v>
      </c>
      <c r="K68" s="17">
        <v>0</v>
      </c>
      <c r="L68" s="44">
        <v>0</v>
      </c>
      <c r="M68" s="44">
        <f t="shared" si="7"/>
        <v>0</v>
      </c>
      <c r="N68" s="16">
        <f t="shared" si="8"/>
        <v>822882.53</v>
      </c>
      <c r="O68" s="17">
        <f t="shared" si="9"/>
        <v>100</v>
      </c>
      <c r="P68" s="21">
        <v>259637.42</v>
      </c>
    </row>
    <row r="69" spans="1:16" ht="30" x14ac:dyDescent="0.25">
      <c r="A69" s="12">
        <v>63</v>
      </c>
      <c r="B69" s="15" t="s">
        <v>93</v>
      </c>
      <c r="C69" s="16">
        <v>650000</v>
      </c>
      <c r="D69" s="44">
        <v>0</v>
      </c>
      <c r="E69" s="16">
        <v>650000</v>
      </c>
      <c r="F69" s="17">
        <v>0</v>
      </c>
      <c r="G69" s="17">
        <v>0</v>
      </c>
      <c r="H69" s="44">
        <v>0</v>
      </c>
      <c r="I69" s="44">
        <f t="shared" si="5"/>
        <v>0</v>
      </c>
      <c r="J69" s="16">
        <f t="shared" si="6"/>
        <v>650000</v>
      </c>
      <c r="K69" s="17">
        <v>0</v>
      </c>
      <c r="L69" s="44">
        <v>0</v>
      </c>
      <c r="M69" s="44">
        <f t="shared" si="7"/>
        <v>0</v>
      </c>
      <c r="N69" s="16">
        <f t="shared" si="8"/>
        <v>650000</v>
      </c>
      <c r="O69" s="17">
        <f t="shared" si="9"/>
        <v>100</v>
      </c>
      <c r="P69" s="22">
        <v>0</v>
      </c>
    </row>
    <row r="70" spans="1:16" ht="30" x14ac:dyDescent="0.25">
      <c r="A70" s="12">
        <v>64</v>
      </c>
      <c r="B70" s="15" t="s">
        <v>164</v>
      </c>
      <c r="C70" s="16">
        <v>991595</v>
      </c>
      <c r="D70" s="16">
        <v>-350000</v>
      </c>
      <c r="E70" s="16">
        <v>641595</v>
      </c>
      <c r="F70" s="17">
        <v>0</v>
      </c>
      <c r="G70" s="17">
        <v>0</v>
      </c>
      <c r="H70" s="44">
        <v>0</v>
      </c>
      <c r="I70" s="44">
        <f t="shared" si="5"/>
        <v>0</v>
      </c>
      <c r="J70" s="16">
        <f t="shared" si="6"/>
        <v>641595</v>
      </c>
      <c r="K70" s="17">
        <v>0</v>
      </c>
      <c r="L70" s="44">
        <v>0</v>
      </c>
      <c r="M70" s="44">
        <f t="shared" si="7"/>
        <v>0</v>
      </c>
      <c r="N70" s="16">
        <f t="shared" si="8"/>
        <v>641595</v>
      </c>
      <c r="O70" s="17">
        <f t="shared" si="9"/>
        <v>100</v>
      </c>
      <c r="P70" s="21">
        <v>641595</v>
      </c>
    </row>
    <row r="71" spans="1:16" x14ac:dyDescent="0.25">
      <c r="A71" s="12">
        <v>65</v>
      </c>
      <c r="B71" s="15" t="s">
        <v>131</v>
      </c>
      <c r="C71" s="16">
        <v>575623</v>
      </c>
      <c r="D71" s="16">
        <v>32620</v>
      </c>
      <c r="E71" s="16">
        <v>608243</v>
      </c>
      <c r="F71" s="17">
        <v>0</v>
      </c>
      <c r="G71" s="17">
        <v>0</v>
      </c>
      <c r="H71" s="44">
        <v>0</v>
      </c>
      <c r="I71" s="44">
        <f t="shared" ref="I71:I102" si="10">+H71/E71*100</f>
        <v>0</v>
      </c>
      <c r="J71" s="16">
        <f t="shared" ref="J71:J102" si="11">+E71-H71</f>
        <v>608243</v>
      </c>
      <c r="K71" s="17">
        <v>0</v>
      </c>
      <c r="L71" s="44">
        <v>0</v>
      </c>
      <c r="M71" s="44">
        <f t="shared" ref="M71:M102" si="12">+L71/E71*100</f>
        <v>0</v>
      </c>
      <c r="N71" s="16">
        <f t="shared" ref="N71:N102" si="13">+E71-L71</f>
        <v>608243</v>
      </c>
      <c r="O71" s="17">
        <f t="shared" ref="O71:O102" si="14">+N71/E71*100</f>
        <v>100</v>
      </c>
      <c r="P71" s="21">
        <v>413758.16</v>
      </c>
    </row>
    <row r="72" spans="1:16" ht="30" x14ac:dyDescent="0.25">
      <c r="A72" s="12">
        <v>66</v>
      </c>
      <c r="B72" s="15" t="s">
        <v>94</v>
      </c>
      <c r="C72" s="16">
        <v>494705</v>
      </c>
      <c r="D72" s="44">
        <v>0</v>
      </c>
      <c r="E72" s="16">
        <v>494705</v>
      </c>
      <c r="F72" s="17">
        <v>0</v>
      </c>
      <c r="G72" s="17">
        <v>0</v>
      </c>
      <c r="H72" s="44">
        <v>0</v>
      </c>
      <c r="I72" s="44">
        <f t="shared" si="10"/>
        <v>0</v>
      </c>
      <c r="J72" s="16">
        <f t="shared" si="11"/>
        <v>494705</v>
      </c>
      <c r="K72" s="17">
        <v>0</v>
      </c>
      <c r="L72" s="44">
        <v>0</v>
      </c>
      <c r="M72" s="44">
        <f t="shared" si="12"/>
        <v>0</v>
      </c>
      <c r="N72" s="16">
        <f t="shared" si="13"/>
        <v>494705</v>
      </c>
      <c r="O72" s="17">
        <f t="shared" si="14"/>
        <v>100</v>
      </c>
      <c r="P72" s="21">
        <v>93200</v>
      </c>
    </row>
    <row r="73" spans="1:16" x14ac:dyDescent="0.25">
      <c r="A73" s="12">
        <v>67</v>
      </c>
      <c r="B73" s="15" t="s">
        <v>91</v>
      </c>
      <c r="C73" s="16">
        <v>443558</v>
      </c>
      <c r="D73" s="44">
        <v>0</v>
      </c>
      <c r="E73" s="16">
        <v>443558</v>
      </c>
      <c r="F73" s="17">
        <v>0</v>
      </c>
      <c r="G73" s="17">
        <v>0</v>
      </c>
      <c r="H73" s="44">
        <v>0</v>
      </c>
      <c r="I73" s="44">
        <f t="shared" si="10"/>
        <v>0</v>
      </c>
      <c r="J73" s="16">
        <f t="shared" si="11"/>
        <v>443558</v>
      </c>
      <c r="K73" s="17">
        <v>0</v>
      </c>
      <c r="L73" s="44">
        <v>0</v>
      </c>
      <c r="M73" s="44">
        <f t="shared" si="12"/>
        <v>0</v>
      </c>
      <c r="N73" s="16">
        <f t="shared" si="13"/>
        <v>443558</v>
      </c>
      <c r="O73" s="17">
        <f t="shared" si="14"/>
        <v>100</v>
      </c>
      <c r="P73" s="22">
        <v>0</v>
      </c>
    </row>
    <row r="74" spans="1:16" x14ac:dyDescent="0.25">
      <c r="A74" s="12">
        <v>68</v>
      </c>
      <c r="B74" s="15" t="s">
        <v>124</v>
      </c>
      <c r="C74" s="16">
        <v>934053</v>
      </c>
      <c r="D74" s="16">
        <v>-500000</v>
      </c>
      <c r="E74" s="16">
        <v>434053</v>
      </c>
      <c r="F74" s="17">
        <v>0</v>
      </c>
      <c r="G74" s="17">
        <v>0</v>
      </c>
      <c r="H74" s="44">
        <v>0</v>
      </c>
      <c r="I74" s="44">
        <f t="shared" si="10"/>
        <v>0</v>
      </c>
      <c r="J74" s="16">
        <f t="shared" si="11"/>
        <v>434053</v>
      </c>
      <c r="K74" s="17">
        <v>0</v>
      </c>
      <c r="L74" s="44">
        <v>0</v>
      </c>
      <c r="M74" s="44">
        <f t="shared" si="12"/>
        <v>0</v>
      </c>
      <c r="N74" s="16">
        <f t="shared" si="13"/>
        <v>434053</v>
      </c>
      <c r="O74" s="17">
        <f t="shared" si="14"/>
        <v>100</v>
      </c>
      <c r="P74" s="21">
        <v>934053</v>
      </c>
    </row>
    <row r="75" spans="1:16" x14ac:dyDescent="0.25">
      <c r="A75" s="12">
        <v>69</v>
      </c>
      <c r="B75" s="15" t="s">
        <v>133</v>
      </c>
      <c r="C75" s="16">
        <v>2800000</v>
      </c>
      <c r="D75" s="16">
        <v>-2380000</v>
      </c>
      <c r="E75" s="16">
        <v>420000</v>
      </c>
      <c r="F75" s="17">
        <v>0</v>
      </c>
      <c r="G75" s="17">
        <v>0</v>
      </c>
      <c r="H75" s="44">
        <v>0</v>
      </c>
      <c r="I75" s="44">
        <f t="shared" si="10"/>
        <v>0</v>
      </c>
      <c r="J75" s="16">
        <f t="shared" si="11"/>
        <v>420000</v>
      </c>
      <c r="K75" s="17">
        <v>0</v>
      </c>
      <c r="L75" s="44">
        <v>0</v>
      </c>
      <c r="M75" s="44">
        <f t="shared" si="12"/>
        <v>0</v>
      </c>
      <c r="N75" s="16">
        <f t="shared" si="13"/>
        <v>420000</v>
      </c>
      <c r="O75" s="17">
        <f t="shared" si="14"/>
        <v>100</v>
      </c>
      <c r="P75" s="22">
        <v>0</v>
      </c>
    </row>
    <row r="76" spans="1:16" ht="30" x14ac:dyDescent="0.25">
      <c r="A76" s="12">
        <v>70</v>
      </c>
      <c r="B76" s="15" t="s">
        <v>165</v>
      </c>
      <c r="C76" s="16">
        <v>650000</v>
      </c>
      <c r="D76" s="16">
        <v>-266682</v>
      </c>
      <c r="E76" s="16">
        <v>383318</v>
      </c>
      <c r="F76" s="17">
        <v>0</v>
      </c>
      <c r="G76" s="17">
        <v>0</v>
      </c>
      <c r="H76" s="44">
        <v>0</v>
      </c>
      <c r="I76" s="44">
        <f t="shared" si="10"/>
        <v>0</v>
      </c>
      <c r="J76" s="16">
        <f t="shared" si="11"/>
        <v>383318</v>
      </c>
      <c r="K76" s="17">
        <v>0</v>
      </c>
      <c r="L76" s="44">
        <v>0</v>
      </c>
      <c r="M76" s="44">
        <f t="shared" si="12"/>
        <v>0</v>
      </c>
      <c r="N76" s="16">
        <f t="shared" si="13"/>
        <v>383318</v>
      </c>
      <c r="O76" s="17">
        <f t="shared" si="14"/>
        <v>100</v>
      </c>
      <c r="P76" s="21">
        <v>650000</v>
      </c>
    </row>
    <row r="77" spans="1:16" x14ac:dyDescent="0.25">
      <c r="A77" s="12">
        <v>71</v>
      </c>
      <c r="B77" s="15" t="s">
        <v>166</v>
      </c>
      <c r="C77" s="16">
        <v>269600</v>
      </c>
      <c r="D77" s="44">
        <v>0</v>
      </c>
      <c r="E77" s="16">
        <v>269600</v>
      </c>
      <c r="F77" s="17">
        <v>0</v>
      </c>
      <c r="G77" s="17">
        <v>0</v>
      </c>
      <c r="H77" s="44">
        <v>0</v>
      </c>
      <c r="I77" s="44">
        <f t="shared" si="10"/>
        <v>0</v>
      </c>
      <c r="J77" s="16">
        <f t="shared" si="11"/>
        <v>269600</v>
      </c>
      <c r="K77" s="17">
        <v>0</v>
      </c>
      <c r="L77" s="44">
        <v>0</v>
      </c>
      <c r="M77" s="44">
        <f t="shared" si="12"/>
        <v>0</v>
      </c>
      <c r="N77" s="16">
        <f t="shared" si="13"/>
        <v>269600</v>
      </c>
      <c r="O77" s="17">
        <f t="shared" si="14"/>
        <v>100</v>
      </c>
      <c r="P77" s="21">
        <v>167760</v>
      </c>
    </row>
    <row r="78" spans="1:16" x14ac:dyDescent="0.25">
      <c r="A78" s="12">
        <v>72</v>
      </c>
      <c r="B78" s="15" t="s">
        <v>167</v>
      </c>
      <c r="C78" s="16">
        <v>221332</v>
      </c>
      <c r="D78" s="44">
        <v>0</v>
      </c>
      <c r="E78" s="16">
        <v>221332</v>
      </c>
      <c r="F78" s="17">
        <v>0</v>
      </c>
      <c r="G78" s="17">
        <v>0</v>
      </c>
      <c r="H78" s="44">
        <v>0</v>
      </c>
      <c r="I78" s="44">
        <f t="shared" si="10"/>
        <v>0</v>
      </c>
      <c r="J78" s="16">
        <f t="shared" si="11"/>
        <v>221332</v>
      </c>
      <c r="K78" s="17">
        <v>0</v>
      </c>
      <c r="L78" s="44">
        <v>0</v>
      </c>
      <c r="M78" s="44">
        <f t="shared" si="12"/>
        <v>0</v>
      </c>
      <c r="N78" s="16">
        <f t="shared" si="13"/>
        <v>221332</v>
      </c>
      <c r="O78" s="17">
        <f t="shared" si="14"/>
        <v>100</v>
      </c>
      <c r="P78" s="21">
        <v>184441</v>
      </c>
    </row>
    <row r="79" spans="1:16" ht="30" x14ac:dyDescent="0.25">
      <c r="A79" s="12">
        <v>73</v>
      </c>
      <c r="B79" s="15" t="s">
        <v>168</v>
      </c>
      <c r="C79" s="16">
        <v>1010000</v>
      </c>
      <c r="D79" s="16">
        <v>-810000</v>
      </c>
      <c r="E79" s="16">
        <v>200000</v>
      </c>
      <c r="F79" s="17">
        <v>0</v>
      </c>
      <c r="G79" s="17">
        <v>0</v>
      </c>
      <c r="H79" s="44">
        <v>0</v>
      </c>
      <c r="I79" s="44">
        <f t="shared" si="10"/>
        <v>0</v>
      </c>
      <c r="J79" s="16">
        <f t="shared" si="11"/>
        <v>200000</v>
      </c>
      <c r="K79" s="17">
        <v>0</v>
      </c>
      <c r="L79" s="44">
        <v>0</v>
      </c>
      <c r="M79" s="44">
        <f t="shared" si="12"/>
        <v>0</v>
      </c>
      <c r="N79" s="16">
        <f t="shared" si="13"/>
        <v>200000</v>
      </c>
      <c r="O79" s="17">
        <f t="shared" si="14"/>
        <v>100</v>
      </c>
      <c r="P79" s="21">
        <v>190000</v>
      </c>
    </row>
    <row r="80" spans="1:16" x14ac:dyDescent="0.25">
      <c r="A80" s="12">
        <v>74</v>
      </c>
      <c r="B80" s="15" t="s">
        <v>169</v>
      </c>
      <c r="C80" s="16">
        <v>200000</v>
      </c>
      <c r="D80" s="44">
        <v>0</v>
      </c>
      <c r="E80" s="16">
        <v>200000</v>
      </c>
      <c r="F80" s="17">
        <v>0</v>
      </c>
      <c r="G80" s="17">
        <v>0</v>
      </c>
      <c r="H80" s="44">
        <v>0</v>
      </c>
      <c r="I80" s="44">
        <f t="shared" si="10"/>
        <v>0</v>
      </c>
      <c r="J80" s="16">
        <f t="shared" si="11"/>
        <v>200000</v>
      </c>
      <c r="K80" s="17">
        <v>0</v>
      </c>
      <c r="L80" s="44">
        <v>0</v>
      </c>
      <c r="M80" s="44">
        <f t="shared" si="12"/>
        <v>0</v>
      </c>
      <c r="N80" s="16">
        <f t="shared" si="13"/>
        <v>200000</v>
      </c>
      <c r="O80" s="17">
        <f t="shared" si="14"/>
        <v>100</v>
      </c>
      <c r="P80" s="18">
        <v>0</v>
      </c>
    </row>
    <row r="81" spans="1:16" x14ac:dyDescent="0.25">
      <c r="A81" s="12">
        <v>75</v>
      </c>
      <c r="B81" s="15" t="s">
        <v>25</v>
      </c>
      <c r="C81" s="16">
        <v>130000</v>
      </c>
      <c r="D81" s="16">
        <v>18640</v>
      </c>
      <c r="E81" s="16">
        <v>148640</v>
      </c>
      <c r="F81" s="17">
        <v>0</v>
      </c>
      <c r="G81" s="17">
        <v>0</v>
      </c>
      <c r="H81" s="44">
        <v>0</v>
      </c>
      <c r="I81" s="44">
        <f t="shared" si="10"/>
        <v>0</v>
      </c>
      <c r="J81" s="16">
        <f t="shared" si="11"/>
        <v>148640</v>
      </c>
      <c r="K81" s="17">
        <v>0</v>
      </c>
      <c r="L81" s="44">
        <v>0</v>
      </c>
      <c r="M81" s="44">
        <f t="shared" si="12"/>
        <v>0</v>
      </c>
      <c r="N81" s="16">
        <f t="shared" si="13"/>
        <v>148640</v>
      </c>
      <c r="O81" s="17">
        <f t="shared" si="14"/>
        <v>100</v>
      </c>
      <c r="P81" s="21">
        <v>83880</v>
      </c>
    </row>
    <row r="82" spans="1:16" x14ac:dyDescent="0.25">
      <c r="A82" s="12">
        <v>76</v>
      </c>
      <c r="B82" s="15" t="s">
        <v>103</v>
      </c>
      <c r="C82" s="16">
        <v>168000</v>
      </c>
      <c r="D82" s="16">
        <v>-20040</v>
      </c>
      <c r="E82" s="16">
        <v>147960</v>
      </c>
      <c r="F82" s="17">
        <v>0</v>
      </c>
      <c r="G82" s="17">
        <v>0</v>
      </c>
      <c r="H82" s="44">
        <v>0</v>
      </c>
      <c r="I82" s="44">
        <f t="shared" si="10"/>
        <v>0</v>
      </c>
      <c r="J82" s="16">
        <f t="shared" si="11"/>
        <v>147960</v>
      </c>
      <c r="K82" s="17">
        <v>0</v>
      </c>
      <c r="L82" s="44">
        <v>0</v>
      </c>
      <c r="M82" s="44">
        <f t="shared" si="12"/>
        <v>0</v>
      </c>
      <c r="N82" s="16">
        <f t="shared" si="13"/>
        <v>147960</v>
      </c>
      <c r="O82" s="17">
        <f t="shared" si="14"/>
        <v>100</v>
      </c>
      <c r="P82" s="21">
        <v>148000</v>
      </c>
    </row>
    <row r="83" spans="1:16" x14ac:dyDescent="0.25">
      <c r="A83" s="12">
        <v>77</v>
      </c>
      <c r="B83" s="15" t="s">
        <v>72</v>
      </c>
      <c r="C83" s="16">
        <v>333417</v>
      </c>
      <c r="D83" s="16">
        <v>-219900</v>
      </c>
      <c r="E83" s="16">
        <v>113517</v>
      </c>
      <c r="F83" s="17">
        <v>0</v>
      </c>
      <c r="G83" s="17">
        <v>0</v>
      </c>
      <c r="H83" s="44">
        <v>0</v>
      </c>
      <c r="I83" s="44">
        <f t="shared" si="10"/>
        <v>0</v>
      </c>
      <c r="J83" s="16">
        <f t="shared" si="11"/>
        <v>113517</v>
      </c>
      <c r="K83" s="17">
        <v>0</v>
      </c>
      <c r="L83" s="44">
        <v>0</v>
      </c>
      <c r="M83" s="44">
        <f t="shared" si="12"/>
        <v>0</v>
      </c>
      <c r="N83" s="16">
        <f t="shared" si="13"/>
        <v>113517</v>
      </c>
      <c r="O83" s="17">
        <f t="shared" si="14"/>
        <v>100</v>
      </c>
      <c r="P83" s="21">
        <v>94649</v>
      </c>
    </row>
    <row r="84" spans="1:16" ht="30" x14ac:dyDescent="0.25">
      <c r="A84" s="12">
        <v>78</v>
      </c>
      <c r="B84" s="15" t="s">
        <v>170</v>
      </c>
      <c r="C84" s="16">
        <v>569915</v>
      </c>
      <c r="D84" s="16">
        <v>-458075</v>
      </c>
      <c r="E84" s="16">
        <v>111840</v>
      </c>
      <c r="F84" s="17">
        <v>0</v>
      </c>
      <c r="G84" s="17">
        <v>0</v>
      </c>
      <c r="H84" s="44">
        <v>0</v>
      </c>
      <c r="I84" s="44">
        <f t="shared" si="10"/>
        <v>0</v>
      </c>
      <c r="J84" s="16">
        <f t="shared" si="11"/>
        <v>111840</v>
      </c>
      <c r="K84" s="17">
        <v>0</v>
      </c>
      <c r="L84" s="44">
        <v>0</v>
      </c>
      <c r="M84" s="44">
        <f t="shared" si="12"/>
        <v>0</v>
      </c>
      <c r="N84" s="16">
        <f t="shared" si="13"/>
        <v>111840</v>
      </c>
      <c r="O84" s="17">
        <f t="shared" si="14"/>
        <v>100</v>
      </c>
      <c r="P84" s="18">
        <v>0</v>
      </c>
    </row>
    <row r="85" spans="1:16" x14ac:dyDescent="0.25">
      <c r="A85" s="12">
        <v>79</v>
      </c>
      <c r="B85" s="15" t="s">
        <v>171</v>
      </c>
      <c r="C85" s="16">
        <v>100000</v>
      </c>
      <c r="D85" s="44">
        <v>0</v>
      </c>
      <c r="E85" s="16">
        <v>100000</v>
      </c>
      <c r="F85" s="17">
        <v>0</v>
      </c>
      <c r="G85" s="17">
        <v>0</v>
      </c>
      <c r="H85" s="44">
        <v>0</v>
      </c>
      <c r="I85" s="44">
        <f t="shared" si="10"/>
        <v>0</v>
      </c>
      <c r="J85" s="16">
        <f t="shared" si="11"/>
        <v>100000</v>
      </c>
      <c r="K85" s="17">
        <v>0</v>
      </c>
      <c r="L85" s="44">
        <v>0</v>
      </c>
      <c r="M85" s="44">
        <f t="shared" si="12"/>
        <v>0</v>
      </c>
      <c r="N85" s="16">
        <f t="shared" si="13"/>
        <v>100000</v>
      </c>
      <c r="O85" s="17">
        <f t="shared" si="14"/>
        <v>100</v>
      </c>
      <c r="P85" s="21">
        <v>93000</v>
      </c>
    </row>
    <row r="86" spans="1:16" x14ac:dyDescent="0.25">
      <c r="A86" s="12">
        <v>80</v>
      </c>
      <c r="B86" s="15" t="s">
        <v>19</v>
      </c>
      <c r="C86" s="16">
        <v>100000</v>
      </c>
      <c r="D86" s="44">
        <v>0</v>
      </c>
      <c r="E86" s="16">
        <v>100000</v>
      </c>
      <c r="F86" s="17">
        <v>0</v>
      </c>
      <c r="G86" s="17">
        <v>0</v>
      </c>
      <c r="H86" s="44">
        <v>0</v>
      </c>
      <c r="I86" s="44">
        <f t="shared" si="10"/>
        <v>0</v>
      </c>
      <c r="J86" s="16">
        <f t="shared" si="11"/>
        <v>100000</v>
      </c>
      <c r="K86" s="17">
        <v>0</v>
      </c>
      <c r="L86" s="44">
        <v>0</v>
      </c>
      <c r="M86" s="44">
        <f t="shared" si="12"/>
        <v>0</v>
      </c>
      <c r="N86" s="16">
        <f t="shared" si="13"/>
        <v>100000</v>
      </c>
      <c r="O86" s="17">
        <f t="shared" si="14"/>
        <v>100</v>
      </c>
      <c r="P86" s="18">
        <v>0</v>
      </c>
    </row>
    <row r="87" spans="1:16" x14ac:dyDescent="0.25">
      <c r="A87" s="12">
        <v>81</v>
      </c>
      <c r="B87" s="15" t="s">
        <v>46</v>
      </c>
      <c r="C87" s="16">
        <v>42339</v>
      </c>
      <c r="D87" s="16">
        <v>57661</v>
      </c>
      <c r="E87" s="16">
        <v>100000</v>
      </c>
      <c r="F87" s="17">
        <v>0</v>
      </c>
      <c r="G87" s="17">
        <v>0</v>
      </c>
      <c r="H87" s="44">
        <v>0</v>
      </c>
      <c r="I87" s="44">
        <f t="shared" si="10"/>
        <v>0</v>
      </c>
      <c r="J87" s="16">
        <f t="shared" si="11"/>
        <v>100000</v>
      </c>
      <c r="K87" s="17">
        <v>0</v>
      </c>
      <c r="L87" s="44">
        <v>0</v>
      </c>
      <c r="M87" s="44">
        <f t="shared" si="12"/>
        <v>0</v>
      </c>
      <c r="N87" s="16">
        <f t="shared" si="13"/>
        <v>100000</v>
      </c>
      <c r="O87" s="17">
        <f t="shared" si="14"/>
        <v>100</v>
      </c>
      <c r="P87" s="21">
        <v>36197</v>
      </c>
    </row>
    <row r="88" spans="1:16" ht="30" x14ac:dyDescent="0.25">
      <c r="A88" s="12">
        <v>82</v>
      </c>
      <c r="B88" s="15" t="s">
        <v>122</v>
      </c>
      <c r="C88" s="44">
        <v>0</v>
      </c>
      <c r="D88" s="16">
        <v>83880</v>
      </c>
      <c r="E88" s="16">
        <v>83880</v>
      </c>
      <c r="F88" s="17">
        <v>0</v>
      </c>
      <c r="G88" s="17">
        <v>0</v>
      </c>
      <c r="H88" s="44">
        <v>0</v>
      </c>
      <c r="I88" s="44">
        <f t="shared" si="10"/>
        <v>0</v>
      </c>
      <c r="J88" s="16">
        <f t="shared" si="11"/>
        <v>83880</v>
      </c>
      <c r="K88" s="17">
        <v>0</v>
      </c>
      <c r="L88" s="44">
        <v>0</v>
      </c>
      <c r="M88" s="44">
        <f t="shared" si="12"/>
        <v>0</v>
      </c>
      <c r="N88" s="16">
        <f t="shared" si="13"/>
        <v>83880</v>
      </c>
      <c r="O88" s="17">
        <f t="shared" si="14"/>
        <v>100</v>
      </c>
      <c r="P88" s="21">
        <v>74560</v>
      </c>
    </row>
    <row r="89" spans="1:16" ht="30" x14ac:dyDescent="0.25">
      <c r="A89" s="12">
        <v>83</v>
      </c>
      <c r="B89" s="15" t="s">
        <v>172</v>
      </c>
      <c r="C89" s="16">
        <v>75707</v>
      </c>
      <c r="D89" s="44">
        <v>0</v>
      </c>
      <c r="E89" s="16">
        <v>75707</v>
      </c>
      <c r="F89" s="17">
        <v>0</v>
      </c>
      <c r="G89" s="17">
        <v>0</v>
      </c>
      <c r="H89" s="44">
        <v>0</v>
      </c>
      <c r="I89" s="44">
        <f t="shared" si="10"/>
        <v>0</v>
      </c>
      <c r="J89" s="16">
        <f t="shared" si="11"/>
        <v>75707</v>
      </c>
      <c r="K89" s="17">
        <v>0</v>
      </c>
      <c r="L89" s="44">
        <v>0</v>
      </c>
      <c r="M89" s="44">
        <f t="shared" si="12"/>
        <v>0</v>
      </c>
      <c r="N89" s="16">
        <f t="shared" si="13"/>
        <v>75707</v>
      </c>
      <c r="O89" s="17">
        <f t="shared" si="14"/>
        <v>100</v>
      </c>
      <c r="P89" s="21">
        <v>75707</v>
      </c>
    </row>
    <row r="90" spans="1:16" ht="30" x14ac:dyDescent="0.25">
      <c r="A90" s="12">
        <v>84</v>
      </c>
      <c r="B90" s="15" t="s">
        <v>38</v>
      </c>
      <c r="C90" s="16">
        <v>60163</v>
      </c>
      <c r="D90" s="16">
        <v>-21315.49</v>
      </c>
      <c r="E90" s="16">
        <v>38847.51</v>
      </c>
      <c r="F90" s="17">
        <v>0</v>
      </c>
      <c r="G90" s="17">
        <v>0</v>
      </c>
      <c r="H90" s="44">
        <v>0</v>
      </c>
      <c r="I90" s="44">
        <f t="shared" si="10"/>
        <v>0</v>
      </c>
      <c r="J90" s="16">
        <f t="shared" si="11"/>
        <v>38847.51</v>
      </c>
      <c r="K90" s="17">
        <v>0</v>
      </c>
      <c r="L90" s="44">
        <v>0</v>
      </c>
      <c r="M90" s="44">
        <f t="shared" si="12"/>
        <v>0</v>
      </c>
      <c r="N90" s="16">
        <f t="shared" si="13"/>
        <v>38847.51</v>
      </c>
      <c r="O90" s="17">
        <f t="shared" si="14"/>
        <v>100</v>
      </c>
      <c r="P90" s="18">
        <v>0</v>
      </c>
    </row>
    <row r="91" spans="1:16" x14ac:dyDescent="0.25">
      <c r="A91" s="12">
        <v>85</v>
      </c>
      <c r="B91" s="15" t="s">
        <v>173</v>
      </c>
      <c r="C91" s="16">
        <v>48878</v>
      </c>
      <c r="D91" s="16">
        <v>-16303.87</v>
      </c>
      <c r="E91" s="16">
        <v>32574.13</v>
      </c>
      <c r="F91" s="17">
        <v>0</v>
      </c>
      <c r="G91" s="17">
        <v>0</v>
      </c>
      <c r="H91" s="44">
        <v>0</v>
      </c>
      <c r="I91" s="44">
        <f t="shared" si="10"/>
        <v>0</v>
      </c>
      <c r="J91" s="16">
        <f t="shared" si="11"/>
        <v>32574.13</v>
      </c>
      <c r="K91" s="17">
        <v>0</v>
      </c>
      <c r="L91" s="44">
        <v>0</v>
      </c>
      <c r="M91" s="44">
        <f t="shared" si="12"/>
        <v>0</v>
      </c>
      <c r="N91" s="16">
        <f t="shared" si="13"/>
        <v>32574.13</v>
      </c>
      <c r="O91" s="17">
        <f t="shared" si="14"/>
        <v>100</v>
      </c>
      <c r="P91" s="18">
        <v>0</v>
      </c>
    </row>
    <row r="92" spans="1:16" x14ac:dyDescent="0.25">
      <c r="A92" s="12">
        <v>86</v>
      </c>
      <c r="B92" s="15" t="s">
        <v>12</v>
      </c>
      <c r="C92" s="16">
        <v>22279</v>
      </c>
      <c r="D92" s="44">
        <v>0</v>
      </c>
      <c r="E92" s="16">
        <v>22279</v>
      </c>
      <c r="F92" s="17">
        <v>0</v>
      </c>
      <c r="G92" s="17">
        <v>0</v>
      </c>
      <c r="H92" s="44">
        <v>0</v>
      </c>
      <c r="I92" s="44">
        <f t="shared" si="10"/>
        <v>0</v>
      </c>
      <c r="J92" s="16">
        <f t="shared" si="11"/>
        <v>22279</v>
      </c>
      <c r="K92" s="17">
        <v>0</v>
      </c>
      <c r="L92" s="44">
        <v>0</v>
      </c>
      <c r="M92" s="44">
        <f t="shared" si="12"/>
        <v>0</v>
      </c>
      <c r="N92" s="16">
        <f t="shared" si="13"/>
        <v>22279</v>
      </c>
      <c r="O92" s="17">
        <f t="shared" si="14"/>
        <v>100</v>
      </c>
      <c r="P92" s="21">
        <v>18570</v>
      </c>
    </row>
    <row r="93" spans="1:16" ht="30" x14ac:dyDescent="0.25">
      <c r="A93" s="12">
        <v>87</v>
      </c>
      <c r="B93" s="15" t="s">
        <v>174</v>
      </c>
      <c r="C93" s="16">
        <v>12000</v>
      </c>
      <c r="D93" s="44">
        <v>0</v>
      </c>
      <c r="E93" s="16">
        <v>12000</v>
      </c>
      <c r="F93" s="17">
        <v>0</v>
      </c>
      <c r="G93" s="17">
        <v>0</v>
      </c>
      <c r="H93" s="44">
        <v>0</v>
      </c>
      <c r="I93" s="44">
        <f t="shared" si="10"/>
        <v>0</v>
      </c>
      <c r="J93" s="16">
        <f t="shared" si="11"/>
        <v>12000</v>
      </c>
      <c r="K93" s="17">
        <v>0</v>
      </c>
      <c r="L93" s="44">
        <v>0</v>
      </c>
      <c r="M93" s="44">
        <f t="shared" si="12"/>
        <v>0</v>
      </c>
      <c r="N93" s="16">
        <f t="shared" si="13"/>
        <v>12000</v>
      </c>
      <c r="O93" s="17">
        <f t="shared" si="14"/>
        <v>100</v>
      </c>
      <c r="P93" s="21">
        <v>9000</v>
      </c>
    </row>
    <row r="94" spans="1:16" x14ac:dyDescent="0.25">
      <c r="A94" s="13">
        <v>88</v>
      </c>
      <c r="B94" s="23" t="s">
        <v>175</v>
      </c>
      <c r="C94" s="24">
        <v>10000</v>
      </c>
      <c r="D94" s="45">
        <v>0</v>
      </c>
      <c r="E94" s="24">
        <v>10000</v>
      </c>
      <c r="F94" s="25">
        <v>0</v>
      </c>
      <c r="G94" s="25">
        <v>0</v>
      </c>
      <c r="H94" s="45">
        <v>0</v>
      </c>
      <c r="I94" s="45">
        <f t="shared" si="10"/>
        <v>0</v>
      </c>
      <c r="J94" s="24">
        <f t="shared" si="11"/>
        <v>10000</v>
      </c>
      <c r="K94" s="25">
        <v>0</v>
      </c>
      <c r="L94" s="45">
        <v>0</v>
      </c>
      <c r="M94" s="45">
        <f t="shared" si="12"/>
        <v>0</v>
      </c>
      <c r="N94" s="24">
        <f t="shared" si="13"/>
        <v>10000</v>
      </c>
      <c r="O94" s="25">
        <f t="shared" si="14"/>
        <v>100</v>
      </c>
      <c r="P94" s="47">
        <v>0</v>
      </c>
    </row>
    <row r="95" spans="1:16" ht="30" x14ac:dyDescent="0.25">
      <c r="A95" s="12">
        <v>89</v>
      </c>
      <c r="B95" s="32" t="s">
        <v>70</v>
      </c>
      <c r="C95" s="28">
        <v>250000</v>
      </c>
      <c r="D95" s="28">
        <v>-250000</v>
      </c>
      <c r="E95" s="34">
        <v>0</v>
      </c>
      <c r="F95" s="30">
        <v>0</v>
      </c>
      <c r="G95" s="30">
        <v>0</v>
      </c>
      <c r="H95" s="34">
        <v>0</v>
      </c>
      <c r="I95" s="30">
        <v>0</v>
      </c>
      <c r="J95" s="34">
        <f t="shared" si="11"/>
        <v>0</v>
      </c>
      <c r="K95" s="30">
        <v>0</v>
      </c>
      <c r="L95" s="34">
        <v>0</v>
      </c>
      <c r="M95" s="30">
        <v>0</v>
      </c>
      <c r="N95" s="30">
        <f t="shared" si="13"/>
        <v>0</v>
      </c>
      <c r="O95" s="30">
        <f t="shared" ref="O95:O114" si="15">+F95-M95</f>
        <v>0</v>
      </c>
      <c r="P95" s="48">
        <v>0</v>
      </c>
    </row>
    <row r="96" spans="1:16" ht="30" x14ac:dyDescent="0.25">
      <c r="A96" s="12">
        <v>90</v>
      </c>
      <c r="B96" s="15" t="s">
        <v>53</v>
      </c>
      <c r="C96" s="44">
        <v>0</v>
      </c>
      <c r="D96" s="44">
        <v>0</v>
      </c>
      <c r="E96" s="44">
        <v>0</v>
      </c>
      <c r="F96" s="17">
        <v>0</v>
      </c>
      <c r="G96" s="17">
        <v>0</v>
      </c>
      <c r="H96" s="44">
        <v>0</v>
      </c>
      <c r="I96" s="17">
        <v>0</v>
      </c>
      <c r="J96" s="44">
        <f t="shared" si="11"/>
        <v>0</v>
      </c>
      <c r="K96" s="17">
        <v>0</v>
      </c>
      <c r="L96" s="44">
        <v>0</v>
      </c>
      <c r="M96" s="17">
        <v>0</v>
      </c>
      <c r="N96" s="44">
        <f t="shared" si="13"/>
        <v>0</v>
      </c>
      <c r="O96" s="17">
        <f t="shared" si="15"/>
        <v>0</v>
      </c>
      <c r="P96" s="49">
        <v>0</v>
      </c>
    </row>
    <row r="97" spans="1:16" ht="30" x14ac:dyDescent="0.25">
      <c r="A97" s="12">
        <v>91</v>
      </c>
      <c r="B97" s="15" t="s">
        <v>49</v>
      </c>
      <c r="C97" s="44">
        <v>0</v>
      </c>
      <c r="D97" s="44">
        <v>0</v>
      </c>
      <c r="E97" s="44">
        <v>0</v>
      </c>
      <c r="F97" s="17">
        <v>0</v>
      </c>
      <c r="G97" s="17">
        <v>0</v>
      </c>
      <c r="H97" s="44">
        <v>0</v>
      </c>
      <c r="I97" s="17">
        <v>0</v>
      </c>
      <c r="J97" s="44">
        <f t="shared" si="11"/>
        <v>0</v>
      </c>
      <c r="K97" s="17">
        <v>0</v>
      </c>
      <c r="L97" s="44">
        <v>0</v>
      </c>
      <c r="M97" s="17">
        <v>0</v>
      </c>
      <c r="N97" s="17">
        <f t="shared" si="13"/>
        <v>0</v>
      </c>
      <c r="O97" s="17">
        <f t="shared" si="15"/>
        <v>0</v>
      </c>
      <c r="P97" s="49">
        <v>0</v>
      </c>
    </row>
    <row r="98" spans="1:16" ht="30" x14ac:dyDescent="0.25">
      <c r="A98" s="12">
        <v>92</v>
      </c>
      <c r="B98" s="15" t="s">
        <v>134</v>
      </c>
      <c r="C98" s="44">
        <v>0</v>
      </c>
      <c r="D98" s="44">
        <v>0</v>
      </c>
      <c r="E98" s="44">
        <v>0</v>
      </c>
      <c r="F98" s="17">
        <v>0</v>
      </c>
      <c r="G98" s="17">
        <v>0</v>
      </c>
      <c r="H98" s="44">
        <v>0</v>
      </c>
      <c r="I98" s="17">
        <v>0</v>
      </c>
      <c r="J98" s="44">
        <f t="shared" si="11"/>
        <v>0</v>
      </c>
      <c r="K98" s="17">
        <v>0</v>
      </c>
      <c r="L98" s="44">
        <v>0</v>
      </c>
      <c r="M98" s="17">
        <v>0</v>
      </c>
      <c r="N98" s="44">
        <f t="shared" si="13"/>
        <v>0</v>
      </c>
      <c r="O98" s="17">
        <f t="shared" si="15"/>
        <v>0</v>
      </c>
      <c r="P98" s="49">
        <v>0</v>
      </c>
    </row>
    <row r="99" spans="1:16" x14ac:dyDescent="0.25">
      <c r="A99" s="12">
        <v>93</v>
      </c>
      <c r="B99" s="15" t="s">
        <v>13</v>
      </c>
      <c r="C99" s="44">
        <v>0</v>
      </c>
      <c r="D99" s="44">
        <v>0</v>
      </c>
      <c r="E99" s="44">
        <v>0</v>
      </c>
      <c r="F99" s="17">
        <v>0</v>
      </c>
      <c r="G99" s="17">
        <v>0</v>
      </c>
      <c r="H99" s="44">
        <v>0</v>
      </c>
      <c r="I99" s="17">
        <v>0</v>
      </c>
      <c r="J99" s="44">
        <f t="shared" si="11"/>
        <v>0</v>
      </c>
      <c r="K99" s="17">
        <v>0</v>
      </c>
      <c r="L99" s="44">
        <v>0</v>
      </c>
      <c r="M99" s="17">
        <v>0</v>
      </c>
      <c r="N99" s="44">
        <f t="shared" si="13"/>
        <v>0</v>
      </c>
      <c r="O99" s="17">
        <f t="shared" si="15"/>
        <v>0</v>
      </c>
      <c r="P99" s="49">
        <v>0</v>
      </c>
    </row>
    <row r="100" spans="1:16" ht="30" x14ac:dyDescent="0.25">
      <c r="A100" s="12">
        <v>94</v>
      </c>
      <c r="B100" s="15" t="s">
        <v>54</v>
      </c>
      <c r="C100" s="44">
        <v>0</v>
      </c>
      <c r="D100" s="44">
        <v>0</v>
      </c>
      <c r="E100" s="44">
        <v>0</v>
      </c>
      <c r="F100" s="17">
        <v>0</v>
      </c>
      <c r="G100" s="17">
        <v>0</v>
      </c>
      <c r="H100" s="44">
        <v>0</v>
      </c>
      <c r="I100" s="17">
        <v>0</v>
      </c>
      <c r="J100" s="44">
        <f t="shared" si="11"/>
        <v>0</v>
      </c>
      <c r="K100" s="17">
        <v>0</v>
      </c>
      <c r="L100" s="44">
        <v>0</v>
      </c>
      <c r="M100" s="17">
        <v>0</v>
      </c>
      <c r="N100" s="44">
        <f t="shared" si="13"/>
        <v>0</v>
      </c>
      <c r="O100" s="17">
        <f t="shared" si="15"/>
        <v>0</v>
      </c>
      <c r="P100" s="49">
        <v>0</v>
      </c>
    </row>
    <row r="101" spans="1:16" ht="30" x14ac:dyDescent="0.25">
      <c r="A101" s="12">
        <v>95</v>
      </c>
      <c r="B101" s="15" t="s">
        <v>28</v>
      </c>
      <c r="C101" s="44">
        <v>0</v>
      </c>
      <c r="D101" s="44">
        <v>0</v>
      </c>
      <c r="E101" s="44">
        <v>0</v>
      </c>
      <c r="F101" s="17">
        <v>0</v>
      </c>
      <c r="G101" s="17">
        <v>0</v>
      </c>
      <c r="H101" s="44">
        <v>0</v>
      </c>
      <c r="I101" s="17">
        <v>0</v>
      </c>
      <c r="J101" s="44">
        <f t="shared" si="11"/>
        <v>0</v>
      </c>
      <c r="K101" s="17">
        <v>0</v>
      </c>
      <c r="L101" s="44">
        <v>0</v>
      </c>
      <c r="M101" s="17">
        <v>0</v>
      </c>
      <c r="N101" s="44">
        <f t="shared" si="13"/>
        <v>0</v>
      </c>
      <c r="O101" s="17">
        <f t="shared" si="15"/>
        <v>0</v>
      </c>
      <c r="P101" s="49">
        <v>0</v>
      </c>
    </row>
    <row r="102" spans="1:16" x14ac:dyDescent="0.25">
      <c r="A102" s="12">
        <v>96</v>
      </c>
      <c r="B102" s="15" t="s">
        <v>33</v>
      </c>
      <c r="C102" s="44">
        <v>0</v>
      </c>
      <c r="D102" s="44">
        <v>0</v>
      </c>
      <c r="E102" s="44">
        <v>0</v>
      </c>
      <c r="F102" s="17">
        <v>0</v>
      </c>
      <c r="G102" s="17">
        <v>0</v>
      </c>
      <c r="H102" s="44">
        <v>0</v>
      </c>
      <c r="I102" s="17">
        <v>0</v>
      </c>
      <c r="J102" s="44">
        <f t="shared" si="11"/>
        <v>0</v>
      </c>
      <c r="K102" s="17">
        <v>0</v>
      </c>
      <c r="L102" s="44">
        <v>0</v>
      </c>
      <c r="M102" s="17">
        <v>0</v>
      </c>
      <c r="N102" s="44">
        <f t="shared" si="13"/>
        <v>0</v>
      </c>
      <c r="O102" s="17">
        <f t="shared" si="15"/>
        <v>0</v>
      </c>
      <c r="P102" s="49">
        <v>0</v>
      </c>
    </row>
    <row r="103" spans="1:16" ht="30" x14ac:dyDescent="0.25">
      <c r="A103" s="12">
        <v>97</v>
      </c>
      <c r="B103" s="15" t="s">
        <v>30</v>
      </c>
      <c r="C103" s="44">
        <v>0</v>
      </c>
      <c r="D103" s="44">
        <v>0</v>
      </c>
      <c r="E103" s="44">
        <v>0</v>
      </c>
      <c r="F103" s="17">
        <v>0</v>
      </c>
      <c r="G103" s="17">
        <v>0</v>
      </c>
      <c r="H103" s="44">
        <v>0</v>
      </c>
      <c r="I103" s="17">
        <v>0</v>
      </c>
      <c r="J103" s="44">
        <f t="shared" ref="J103:J115" si="16">+E103-H103</f>
        <v>0</v>
      </c>
      <c r="K103" s="17">
        <v>0</v>
      </c>
      <c r="L103" s="44">
        <v>0</v>
      </c>
      <c r="M103" s="17">
        <v>0</v>
      </c>
      <c r="N103" s="17">
        <f t="shared" ref="N103:N115" si="17">+E103-L103</f>
        <v>0</v>
      </c>
      <c r="O103" s="17">
        <f t="shared" si="15"/>
        <v>0</v>
      </c>
      <c r="P103" s="49">
        <v>0</v>
      </c>
    </row>
    <row r="104" spans="1:16" x14ac:dyDescent="0.25">
      <c r="A104" s="12">
        <v>98</v>
      </c>
      <c r="B104" s="15" t="s">
        <v>121</v>
      </c>
      <c r="C104" s="44">
        <v>0</v>
      </c>
      <c r="D104" s="44">
        <v>0</v>
      </c>
      <c r="E104" s="44">
        <v>0</v>
      </c>
      <c r="F104" s="17">
        <v>0</v>
      </c>
      <c r="G104" s="17">
        <v>0</v>
      </c>
      <c r="H104" s="44">
        <v>0</v>
      </c>
      <c r="I104" s="17">
        <v>0</v>
      </c>
      <c r="J104" s="44">
        <f t="shared" si="16"/>
        <v>0</v>
      </c>
      <c r="K104" s="17">
        <v>0</v>
      </c>
      <c r="L104" s="44">
        <v>0</v>
      </c>
      <c r="M104" s="17">
        <v>0</v>
      </c>
      <c r="N104" s="17">
        <f t="shared" si="17"/>
        <v>0</v>
      </c>
      <c r="O104" s="17">
        <f t="shared" si="15"/>
        <v>0</v>
      </c>
      <c r="P104" s="49">
        <v>0</v>
      </c>
    </row>
    <row r="105" spans="1:16" ht="30" x14ac:dyDescent="0.25">
      <c r="A105" s="12">
        <v>99</v>
      </c>
      <c r="B105" s="15" t="s">
        <v>111</v>
      </c>
      <c r="C105" s="44">
        <v>0</v>
      </c>
      <c r="D105" s="44">
        <v>0</v>
      </c>
      <c r="E105" s="44">
        <v>0</v>
      </c>
      <c r="F105" s="17">
        <v>0</v>
      </c>
      <c r="G105" s="17">
        <v>0</v>
      </c>
      <c r="H105" s="44">
        <v>0</v>
      </c>
      <c r="I105" s="17">
        <v>0</v>
      </c>
      <c r="J105" s="44">
        <f t="shared" si="16"/>
        <v>0</v>
      </c>
      <c r="K105" s="17">
        <v>0</v>
      </c>
      <c r="L105" s="44">
        <v>0</v>
      </c>
      <c r="M105" s="17">
        <v>0</v>
      </c>
      <c r="N105" s="44">
        <f t="shared" si="17"/>
        <v>0</v>
      </c>
      <c r="O105" s="17">
        <f t="shared" si="15"/>
        <v>0</v>
      </c>
      <c r="P105" s="49">
        <v>0</v>
      </c>
    </row>
    <row r="106" spans="1:16" x14ac:dyDescent="0.25">
      <c r="A106" s="12">
        <v>100</v>
      </c>
      <c r="B106" s="15" t="s">
        <v>23</v>
      </c>
      <c r="C106" s="44">
        <v>0</v>
      </c>
      <c r="D106" s="44">
        <v>0</v>
      </c>
      <c r="E106" s="44">
        <v>0</v>
      </c>
      <c r="F106" s="17">
        <v>0</v>
      </c>
      <c r="G106" s="17">
        <v>0</v>
      </c>
      <c r="H106" s="44">
        <v>0</v>
      </c>
      <c r="I106" s="17">
        <v>0</v>
      </c>
      <c r="J106" s="44">
        <f t="shared" si="16"/>
        <v>0</v>
      </c>
      <c r="K106" s="17">
        <v>0</v>
      </c>
      <c r="L106" s="44">
        <v>0</v>
      </c>
      <c r="M106" s="17">
        <v>0</v>
      </c>
      <c r="N106" s="17">
        <f t="shared" si="17"/>
        <v>0</v>
      </c>
      <c r="O106" s="17">
        <f t="shared" si="15"/>
        <v>0</v>
      </c>
      <c r="P106" s="49">
        <v>0</v>
      </c>
    </row>
    <row r="107" spans="1:16" x14ac:dyDescent="0.25">
      <c r="A107" s="12">
        <v>101</v>
      </c>
      <c r="B107" s="15" t="s">
        <v>99</v>
      </c>
      <c r="C107" s="44">
        <v>0</v>
      </c>
      <c r="D107" s="44">
        <v>0</v>
      </c>
      <c r="E107" s="44">
        <v>0</v>
      </c>
      <c r="F107" s="17">
        <v>0</v>
      </c>
      <c r="G107" s="17">
        <v>0</v>
      </c>
      <c r="H107" s="44">
        <v>0</v>
      </c>
      <c r="I107" s="17">
        <v>0</v>
      </c>
      <c r="J107" s="44">
        <f t="shared" si="16"/>
        <v>0</v>
      </c>
      <c r="K107" s="17">
        <v>0</v>
      </c>
      <c r="L107" s="44">
        <v>0</v>
      </c>
      <c r="M107" s="17">
        <v>0</v>
      </c>
      <c r="N107" s="17">
        <f t="shared" si="17"/>
        <v>0</v>
      </c>
      <c r="O107" s="17">
        <f t="shared" si="15"/>
        <v>0</v>
      </c>
      <c r="P107" s="49">
        <v>0</v>
      </c>
    </row>
    <row r="108" spans="1:16" x14ac:dyDescent="0.25">
      <c r="A108" s="12">
        <v>102</v>
      </c>
      <c r="B108" s="15" t="s">
        <v>86</v>
      </c>
      <c r="C108" s="44">
        <v>0</v>
      </c>
      <c r="D108" s="44">
        <v>0</v>
      </c>
      <c r="E108" s="44">
        <v>0</v>
      </c>
      <c r="F108" s="17">
        <v>0</v>
      </c>
      <c r="G108" s="17">
        <v>0</v>
      </c>
      <c r="H108" s="44">
        <v>0</v>
      </c>
      <c r="I108" s="17">
        <v>0</v>
      </c>
      <c r="J108" s="44">
        <f t="shared" si="16"/>
        <v>0</v>
      </c>
      <c r="K108" s="17">
        <v>0</v>
      </c>
      <c r="L108" s="44">
        <v>0</v>
      </c>
      <c r="M108" s="17">
        <v>0</v>
      </c>
      <c r="N108" s="44">
        <f t="shared" si="17"/>
        <v>0</v>
      </c>
      <c r="O108" s="17">
        <f t="shared" si="15"/>
        <v>0</v>
      </c>
      <c r="P108" s="49">
        <v>0</v>
      </c>
    </row>
    <row r="109" spans="1:16" x14ac:dyDescent="0.25">
      <c r="A109" s="12">
        <v>103</v>
      </c>
      <c r="B109" s="15" t="s">
        <v>130</v>
      </c>
      <c r="C109" s="44">
        <v>0</v>
      </c>
      <c r="D109" s="44">
        <v>0</v>
      </c>
      <c r="E109" s="44">
        <v>0</v>
      </c>
      <c r="F109" s="17">
        <v>0</v>
      </c>
      <c r="G109" s="17">
        <v>0</v>
      </c>
      <c r="H109" s="44">
        <v>0</v>
      </c>
      <c r="I109" s="17">
        <v>0</v>
      </c>
      <c r="J109" s="44">
        <f t="shared" si="16"/>
        <v>0</v>
      </c>
      <c r="K109" s="17">
        <v>0</v>
      </c>
      <c r="L109" s="44">
        <v>0</v>
      </c>
      <c r="M109" s="17">
        <v>0</v>
      </c>
      <c r="N109" s="44">
        <f t="shared" si="17"/>
        <v>0</v>
      </c>
      <c r="O109" s="17">
        <f t="shared" si="15"/>
        <v>0</v>
      </c>
      <c r="P109" s="49">
        <v>0</v>
      </c>
    </row>
    <row r="110" spans="1:16" x14ac:dyDescent="0.25">
      <c r="A110" s="12">
        <v>104</v>
      </c>
      <c r="B110" s="15" t="s">
        <v>37</v>
      </c>
      <c r="C110" s="44">
        <v>0</v>
      </c>
      <c r="D110" s="44">
        <v>0</v>
      </c>
      <c r="E110" s="44">
        <v>0</v>
      </c>
      <c r="F110" s="17">
        <v>0</v>
      </c>
      <c r="G110" s="17">
        <v>0</v>
      </c>
      <c r="H110" s="44">
        <v>0</v>
      </c>
      <c r="I110" s="17">
        <v>0</v>
      </c>
      <c r="J110" s="44">
        <f t="shared" si="16"/>
        <v>0</v>
      </c>
      <c r="K110" s="17">
        <v>0</v>
      </c>
      <c r="L110" s="44">
        <v>0</v>
      </c>
      <c r="M110" s="17">
        <v>0</v>
      </c>
      <c r="N110" s="17">
        <f t="shared" si="17"/>
        <v>0</v>
      </c>
      <c r="O110" s="17">
        <f t="shared" si="15"/>
        <v>0</v>
      </c>
      <c r="P110" s="49">
        <v>0</v>
      </c>
    </row>
    <row r="111" spans="1:16" x14ac:dyDescent="0.25">
      <c r="A111" s="12">
        <v>105</v>
      </c>
      <c r="B111" s="15" t="s">
        <v>176</v>
      </c>
      <c r="C111" s="44">
        <v>0</v>
      </c>
      <c r="D111" s="44">
        <v>0</v>
      </c>
      <c r="E111" s="44">
        <v>0</v>
      </c>
      <c r="F111" s="17">
        <v>0</v>
      </c>
      <c r="G111" s="17">
        <v>0</v>
      </c>
      <c r="H111" s="44">
        <v>0</v>
      </c>
      <c r="I111" s="17">
        <v>0</v>
      </c>
      <c r="J111" s="44">
        <f t="shared" si="16"/>
        <v>0</v>
      </c>
      <c r="K111" s="17">
        <v>0</v>
      </c>
      <c r="L111" s="44">
        <v>0</v>
      </c>
      <c r="M111" s="17">
        <v>0</v>
      </c>
      <c r="N111" s="44">
        <f t="shared" si="17"/>
        <v>0</v>
      </c>
      <c r="O111" s="17">
        <f t="shared" si="15"/>
        <v>0</v>
      </c>
      <c r="P111" s="49">
        <v>0</v>
      </c>
    </row>
    <row r="112" spans="1:16" x14ac:dyDescent="0.25">
      <c r="A112" s="12">
        <v>106</v>
      </c>
      <c r="B112" s="15" t="s">
        <v>96</v>
      </c>
      <c r="C112" s="44">
        <v>0</v>
      </c>
      <c r="D112" s="44">
        <v>0</v>
      </c>
      <c r="E112" s="44">
        <v>0</v>
      </c>
      <c r="F112" s="17">
        <v>0</v>
      </c>
      <c r="G112" s="17">
        <v>0</v>
      </c>
      <c r="H112" s="44">
        <v>0</v>
      </c>
      <c r="I112" s="17">
        <v>0</v>
      </c>
      <c r="J112" s="44">
        <f t="shared" si="16"/>
        <v>0</v>
      </c>
      <c r="K112" s="17">
        <v>0</v>
      </c>
      <c r="L112" s="44">
        <v>0</v>
      </c>
      <c r="M112" s="17">
        <v>0</v>
      </c>
      <c r="N112" s="44">
        <f t="shared" si="17"/>
        <v>0</v>
      </c>
      <c r="O112" s="17">
        <f t="shared" si="15"/>
        <v>0</v>
      </c>
      <c r="P112" s="49">
        <v>0</v>
      </c>
    </row>
    <row r="113" spans="1:16" x14ac:dyDescent="0.25">
      <c r="A113" s="12">
        <v>107</v>
      </c>
      <c r="B113" s="15" t="s">
        <v>97</v>
      </c>
      <c r="C113" s="44">
        <v>0</v>
      </c>
      <c r="D113" s="44">
        <v>0</v>
      </c>
      <c r="E113" s="44">
        <v>0</v>
      </c>
      <c r="F113" s="17">
        <v>0</v>
      </c>
      <c r="G113" s="17">
        <v>0</v>
      </c>
      <c r="H113" s="44">
        <v>0</v>
      </c>
      <c r="I113" s="17">
        <v>0</v>
      </c>
      <c r="J113" s="44">
        <f t="shared" si="16"/>
        <v>0</v>
      </c>
      <c r="K113" s="17">
        <v>0</v>
      </c>
      <c r="L113" s="44">
        <v>0</v>
      </c>
      <c r="M113" s="17">
        <v>0</v>
      </c>
      <c r="N113" s="44">
        <f t="shared" si="17"/>
        <v>0</v>
      </c>
      <c r="O113" s="17">
        <f t="shared" si="15"/>
        <v>0</v>
      </c>
      <c r="P113" s="49">
        <v>0</v>
      </c>
    </row>
    <row r="114" spans="1:16" x14ac:dyDescent="0.25">
      <c r="A114" s="12">
        <v>108</v>
      </c>
      <c r="B114" s="15" t="s">
        <v>117</v>
      </c>
      <c r="C114" s="44">
        <v>0</v>
      </c>
      <c r="D114" s="44">
        <v>0</v>
      </c>
      <c r="E114" s="44">
        <v>0</v>
      </c>
      <c r="F114" s="17">
        <v>0</v>
      </c>
      <c r="G114" s="17">
        <v>0</v>
      </c>
      <c r="H114" s="44">
        <v>0</v>
      </c>
      <c r="I114" s="17">
        <v>0</v>
      </c>
      <c r="J114" s="44">
        <f t="shared" si="16"/>
        <v>0</v>
      </c>
      <c r="K114" s="17">
        <v>0</v>
      </c>
      <c r="L114" s="44">
        <v>0</v>
      </c>
      <c r="M114" s="17">
        <v>0</v>
      </c>
      <c r="N114" s="17">
        <f t="shared" si="17"/>
        <v>0</v>
      </c>
      <c r="O114" s="17">
        <f t="shared" si="15"/>
        <v>0</v>
      </c>
      <c r="P114" s="49">
        <v>0</v>
      </c>
    </row>
    <row r="115" spans="1:16" ht="30" customHeight="1" thickBot="1" x14ac:dyDescent="0.3">
      <c r="B115" s="35" t="s">
        <v>135</v>
      </c>
      <c r="C115" s="36">
        <f t="shared" ref="C115:H115" si="18">SUM(C7:C114)</f>
        <v>125565018.03000002</v>
      </c>
      <c r="D115" s="36">
        <f t="shared" si="18"/>
        <v>-41674061.729999997</v>
      </c>
      <c r="E115" s="39">
        <f t="shared" si="18"/>
        <v>83890956.299999997</v>
      </c>
      <c r="F115" s="41">
        <f t="shared" si="18"/>
        <v>15604496.839999994</v>
      </c>
      <c r="G115" s="41">
        <f t="shared" si="18"/>
        <v>0</v>
      </c>
      <c r="H115" s="40">
        <f t="shared" si="18"/>
        <v>15604496.839999994</v>
      </c>
      <c r="I115" s="42">
        <f>+H115/E115*100</f>
        <v>18.600928548480493</v>
      </c>
      <c r="J115" s="41">
        <f t="shared" si="16"/>
        <v>68286459.460000008</v>
      </c>
      <c r="K115" s="40">
        <f>SUM(K7:K114)</f>
        <v>2592382.5299999998</v>
      </c>
      <c r="L115" s="39">
        <f>SUM(L7:L114)</f>
        <v>18196879.370000001</v>
      </c>
      <c r="M115" s="37">
        <f>+L115/E115*100</f>
        <v>21.691109712621078</v>
      </c>
      <c r="N115" s="36">
        <f t="shared" si="17"/>
        <v>65694076.929999992</v>
      </c>
      <c r="O115" s="37">
        <f>+N115/E115*100</f>
        <v>78.308890287378915</v>
      </c>
      <c r="P115" s="38">
        <v>47474410.609999999</v>
      </c>
    </row>
    <row r="116" spans="1:16" ht="15.75" thickTop="1" x14ac:dyDescent="0.25">
      <c r="B116" t="s">
        <v>136</v>
      </c>
    </row>
  </sheetData>
  <mergeCells count="6">
    <mergeCell ref="B1:P1"/>
    <mergeCell ref="B2:P2"/>
    <mergeCell ref="B3:P3"/>
    <mergeCell ref="B4:P4"/>
    <mergeCell ref="C5:K5"/>
    <mergeCell ref="N5:P5"/>
  </mergeCells>
  <printOptions horizontalCentered="1"/>
  <pageMargins left="0.39370078740157483" right="0.39370078740157483" top="0.74803149606299213" bottom="0.74803149606299213" header="0.31496062992125984" footer="0.31496062992125984"/>
  <pageSetup scale="47" orientation="landscape" r:id="rId1"/>
  <headerFooter>
    <oddFooter>&amp;L&amp;F / 
&amp;A&amp;CUCEMGP - NCG&amp;R&amp;P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Ppto Gral C-3600 Octubre -22</vt:lpstr>
      <vt:lpstr>Ppto Gral P-33605 Octubre 22</vt:lpstr>
      <vt:lpstr>'Ppto Gral C-3600 Octubre -22'!Títulos_a_imprimir</vt:lpstr>
      <vt:lpstr>'Ppto Gral P-33605 Octubre 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Noemi</dc:creator>
  <cp:lastModifiedBy>Nohemi</cp:lastModifiedBy>
  <dcterms:created xsi:type="dcterms:W3CDTF">2022-11-15T18:31:25Z</dcterms:created>
  <dcterms:modified xsi:type="dcterms:W3CDTF">2022-12-05T21:58:27Z</dcterms:modified>
</cp:coreProperties>
</file>