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\Documents\EJERCICIO 2023\COMSOC\PÁGINA NUEVA TRANSPARENCIA\"/>
    </mc:Choice>
  </mc:AlternateContent>
  <xr:revisionPtr revIDLastSave="0" documentId="8_{1A398331-FE4C-409C-9718-BCFAB2DA6C7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pto Gral C-3600 Abril-21" sheetId="1" r:id="rId1"/>
    <sheet name="Ppto Gral P-33605 Abril-21" sheetId="3" r:id="rId2"/>
  </sheets>
  <definedNames>
    <definedName name="_xlnm._FilterDatabase" localSheetId="0" hidden="1">'Ppto Gral C-3600 Abril-21'!$B$6:$P$6</definedName>
    <definedName name="_xlnm._FilterDatabase" localSheetId="1" hidden="1">'Ppto Gral P-33605 Abril-21'!$B$6:$P$6</definedName>
    <definedName name="_xlnm.Print_Titles" localSheetId="0">'Ppto Gral C-3600 Abril-21'!$1:$6</definedName>
    <definedName name="_xlnm.Print_Titles" localSheetId="1">'Ppto Gral P-33605 Abril-21'!$1:$6</definedName>
  </definedNames>
  <calcPr calcId="191029"/>
</workbook>
</file>

<file path=xl/calcChain.xml><?xml version="1.0" encoding="utf-8"?>
<calcChain xmlns="http://schemas.openxmlformats.org/spreadsheetml/2006/main">
  <c r="L35" i="3" l="1"/>
  <c r="M35" i="3" s="1"/>
  <c r="I35" i="3"/>
  <c r="J35" i="3"/>
  <c r="C111" i="3"/>
  <c r="L37" i="3"/>
  <c r="M37" i="3" s="1"/>
  <c r="I37" i="3"/>
  <c r="J37" i="3"/>
  <c r="L114" i="1"/>
  <c r="M114" i="1" s="1"/>
  <c r="I114" i="1"/>
  <c r="J114" i="1"/>
  <c r="M26" i="1"/>
  <c r="I26" i="1"/>
  <c r="J26" i="1"/>
  <c r="M62" i="1"/>
  <c r="I62" i="1"/>
  <c r="J62" i="1"/>
  <c r="P111" i="3"/>
  <c r="K111" i="3"/>
  <c r="H111" i="3"/>
  <c r="G111" i="3"/>
  <c r="F111" i="3"/>
  <c r="E111" i="3"/>
  <c r="D111" i="3"/>
  <c r="K130" i="1"/>
  <c r="H130" i="1"/>
  <c r="G130" i="1"/>
  <c r="F130" i="1"/>
  <c r="E130" i="1"/>
  <c r="D130" i="1"/>
  <c r="C130" i="1"/>
  <c r="L82" i="1"/>
  <c r="N82" i="1" s="1"/>
  <c r="O82" i="1" s="1"/>
  <c r="L32" i="1"/>
  <c r="N32" i="1" s="1"/>
  <c r="O32" i="1" s="1"/>
  <c r="L42" i="1"/>
  <c r="N42" i="1" s="1"/>
  <c r="O42" i="1" s="1"/>
  <c r="L80" i="1"/>
  <c r="M80" i="1" s="1"/>
  <c r="L63" i="1"/>
  <c r="N63" i="1" s="1"/>
  <c r="O63" i="1" s="1"/>
  <c r="L56" i="1"/>
  <c r="N56" i="1" s="1"/>
  <c r="O56" i="1" s="1"/>
  <c r="L91" i="1"/>
  <c r="N91" i="1" s="1"/>
  <c r="O91" i="1" s="1"/>
  <c r="L76" i="1"/>
  <c r="M76" i="1" s="1"/>
  <c r="L88" i="1"/>
  <c r="N88" i="1"/>
  <c r="O88" i="1" s="1"/>
  <c r="L87" i="1"/>
  <c r="N87" i="1" s="1"/>
  <c r="O87" i="1" s="1"/>
  <c r="L81" i="1"/>
  <c r="N81" i="1" s="1"/>
  <c r="O81" i="1" s="1"/>
  <c r="L65" i="1"/>
  <c r="M65" i="1" s="1"/>
  <c r="L79" i="1"/>
  <c r="N79" i="1" s="1"/>
  <c r="O79" i="1" s="1"/>
  <c r="L101" i="1"/>
  <c r="N101" i="1" s="1"/>
  <c r="O101" i="1" s="1"/>
  <c r="L95" i="1"/>
  <c r="N95" i="1" s="1"/>
  <c r="O95" i="1" s="1"/>
  <c r="L58" i="1"/>
  <c r="M58" i="1" s="1"/>
  <c r="N58" i="1"/>
  <c r="O58" i="1" s="1"/>
  <c r="L60" i="1"/>
  <c r="N60" i="1" s="1"/>
  <c r="O60" i="1" s="1"/>
  <c r="L89" i="1"/>
  <c r="N89" i="1" s="1"/>
  <c r="O89" i="1" s="1"/>
  <c r="L75" i="1"/>
  <c r="N75" i="1" s="1"/>
  <c r="O75" i="1" s="1"/>
  <c r="L106" i="1"/>
  <c r="M106" i="1" s="1"/>
  <c r="L72" i="1"/>
  <c r="N72" i="1" s="1"/>
  <c r="O72" i="1" s="1"/>
  <c r="L25" i="1"/>
  <c r="N25" i="1" s="1"/>
  <c r="O25" i="1" s="1"/>
  <c r="L64" i="1"/>
  <c r="N64" i="1" s="1"/>
  <c r="O64" i="1" s="1"/>
  <c r="L43" i="1"/>
  <c r="M43" i="1" s="1"/>
  <c r="L83" i="1"/>
  <c r="N83" i="1" s="1"/>
  <c r="O83" i="1" s="1"/>
  <c r="L61" i="1"/>
  <c r="N61" i="1" s="1"/>
  <c r="O61" i="1" s="1"/>
  <c r="L129" i="1"/>
  <c r="N129" i="1" s="1"/>
  <c r="L73" i="1"/>
  <c r="N73" i="1" s="1"/>
  <c r="O73" i="1" s="1"/>
  <c r="L59" i="1"/>
  <c r="N59" i="1" s="1"/>
  <c r="O59" i="1" s="1"/>
  <c r="L99" i="1"/>
  <c r="N99" i="1" s="1"/>
  <c r="O99" i="1" s="1"/>
  <c r="L84" i="1"/>
  <c r="N84" i="1" s="1"/>
  <c r="O84" i="1" s="1"/>
  <c r="L19" i="1"/>
  <c r="N19" i="1" s="1"/>
  <c r="O19" i="1" s="1"/>
  <c r="L50" i="1"/>
  <c r="N50" i="1" s="1"/>
  <c r="O50" i="1" s="1"/>
  <c r="L44" i="1"/>
  <c r="N44" i="1" s="1"/>
  <c r="O44" i="1" s="1"/>
  <c r="L27" i="1"/>
  <c r="N27" i="1" s="1"/>
  <c r="O27" i="1" s="1"/>
  <c r="L34" i="1"/>
  <c r="N34" i="1" s="1"/>
  <c r="O34" i="1" s="1"/>
  <c r="L40" i="1"/>
  <c r="N40" i="1" s="1"/>
  <c r="O40" i="1" s="1"/>
  <c r="L16" i="1"/>
  <c r="N16" i="1" s="1"/>
  <c r="O16" i="1" s="1"/>
  <c r="L126" i="1"/>
  <c r="N126" i="1" s="1"/>
  <c r="L111" i="1"/>
  <c r="N111" i="1" s="1"/>
  <c r="O111" i="1" s="1"/>
  <c r="L102" i="1"/>
  <c r="N102" i="1" s="1"/>
  <c r="O102" i="1" s="1"/>
  <c r="L47" i="1"/>
  <c r="M47" i="1" s="1"/>
  <c r="L14" i="1"/>
  <c r="N14" i="1" s="1"/>
  <c r="O14" i="1" s="1"/>
  <c r="L33" i="1"/>
  <c r="N33" i="1" s="1"/>
  <c r="O33" i="1" s="1"/>
  <c r="L28" i="1"/>
  <c r="N28" i="1" s="1"/>
  <c r="O28" i="1" s="1"/>
  <c r="L20" i="1"/>
  <c r="M20" i="1" s="1"/>
  <c r="L54" i="1"/>
  <c r="N54" i="1" s="1"/>
  <c r="O54" i="1" s="1"/>
  <c r="L71" i="1"/>
  <c r="N71" i="1" s="1"/>
  <c r="O71" i="1" s="1"/>
  <c r="L115" i="1"/>
  <c r="N115" i="1" s="1"/>
  <c r="O115" i="1" s="1"/>
  <c r="L15" i="1"/>
  <c r="M15" i="1" s="1"/>
  <c r="L21" i="1"/>
  <c r="M21" i="1" s="1"/>
  <c r="L85" i="1"/>
  <c r="N85" i="1" s="1"/>
  <c r="O85" i="1" s="1"/>
  <c r="L120" i="1"/>
  <c r="N120" i="1" s="1"/>
  <c r="L48" i="1"/>
  <c r="N48" i="1" s="1"/>
  <c r="O48" i="1" s="1"/>
  <c r="L97" i="1"/>
  <c r="N97" i="1" s="1"/>
  <c r="O97" i="1" s="1"/>
  <c r="L24" i="1"/>
  <c r="N24" i="1" s="1"/>
  <c r="O24" i="1" s="1"/>
  <c r="L57" i="1"/>
  <c r="N57" i="1" s="1"/>
  <c r="O57" i="1" s="1"/>
  <c r="L51" i="1"/>
  <c r="M51" i="1" s="1"/>
  <c r="L30" i="1"/>
  <c r="N30" i="1" s="1"/>
  <c r="O30" i="1" s="1"/>
  <c r="L110" i="1"/>
  <c r="N110" i="1" s="1"/>
  <c r="O110" i="1" s="1"/>
  <c r="L77" i="1"/>
  <c r="N77" i="1" s="1"/>
  <c r="O77" i="1" s="1"/>
  <c r="L70" i="1"/>
  <c r="N70" i="1" s="1"/>
  <c r="O70" i="1" s="1"/>
  <c r="L36" i="1"/>
  <c r="N36" i="1" s="1"/>
  <c r="O36" i="1" s="1"/>
  <c r="L103" i="1"/>
  <c r="N103" i="1" s="1"/>
  <c r="O103" i="1" s="1"/>
  <c r="L127" i="1"/>
  <c r="N127" i="1" s="1"/>
  <c r="L128" i="1"/>
  <c r="N128" i="1" s="1"/>
  <c r="L17" i="1"/>
  <c r="N17" i="1" s="1"/>
  <c r="O17" i="1" s="1"/>
  <c r="L74" i="1"/>
  <c r="N74" i="1" s="1"/>
  <c r="O74" i="1" s="1"/>
  <c r="L22" i="1"/>
  <c r="N22" i="1" s="1"/>
  <c r="O22" i="1" s="1"/>
  <c r="L122" i="1"/>
  <c r="N122" i="1" s="1"/>
  <c r="L46" i="1"/>
  <c r="N46" i="1" s="1"/>
  <c r="O46" i="1" s="1"/>
  <c r="L119" i="1"/>
  <c r="N119" i="1" s="1"/>
  <c r="L90" i="1"/>
  <c r="N90" i="1" s="1"/>
  <c r="O90" i="1" s="1"/>
  <c r="L68" i="1"/>
  <c r="N68" i="1" s="1"/>
  <c r="O68" i="1" s="1"/>
  <c r="L125" i="1"/>
  <c r="N125" i="1" s="1"/>
  <c r="L38" i="1"/>
  <c r="M38" i="1" s="1"/>
  <c r="L39" i="1"/>
  <c r="N39" i="1" s="1"/>
  <c r="O39" i="1" s="1"/>
  <c r="L66" i="1"/>
  <c r="N66" i="1" s="1"/>
  <c r="O66" i="1" s="1"/>
  <c r="L55" i="1"/>
  <c r="N55" i="1" s="1"/>
  <c r="O55" i="1" s="1"/>
  <c r="L108" i="1"/>
  <c r="N108" i="1" s="1"/>
  <c r="O108" i="1" s="1"/>
  <c r="L121" i="1"/>
  <c r="N121" i="1" s="1"/>
  <c r="L124" i="1"/>
  <c r="N124" i="1" s="1"/>
  <c r="L118" i="1"/>
  <c r="N118" i="1" s="1"/>
  <c r="L98" i="1"/>
  <c r="N98" i="1" s="1"/>
  <c r="O98" i="1" s="1"/>
  <c r="L18" i="1"/>
  <c r="N18" i="1" s="1"/>
  <c r="O18" i="1" s="1"/>
  <c r="L41" i="1"/>
  <c r="N41" i="1" s="1"/>
  <c r="O41" i="1" s="1"/>
  <c r="L53" i="1"/>
  <c r="M53" i="1" s="1"/>
  <c r="L93" i="1"/>
  <c r="N93" i="1" s="1"/>
  <c r="O93" i="1" s="1"/>
  <c r="L52" i="1"/>
  <c r="N52" i="1" s="1"/>
  <c r="O52" i="1" s="1"/>
  <c r="L29" i="1"/>
  <c r="N29" i="1" s="1"/>
  <c r="O29" i="1" s="1"/>
  <c r="L112" i="1"/>
  <c r="M112" i="1" s="1"/>
  <c r="L105" i="1"/>
  <c r="M105" i="1" s="1"/>
  <c r="L49" i="1"/>
  <c r="N49" i="1" s="1"/>
  <c r="O49" i="1" s="1"/>
  <c r="L37" i="1"/>
  <c r="N37" i="1" s="1"/>
  <c r="O37" i="1" s="1"/>
  <c r="L113" i="1"/>
  <c r="M113" i="1" s="1"/>
  <c r="L45" i="1"/>
  <c r="N45" i="1"/>
  <c r="O45" i="1" s="1"/>
  <c r="L109" i="1"/>
  <c r="N109" i="1" s="1"/>
  <c r="O109" i="1" s="1"/>
  <c r="L117" i="1"/>
  <c r="N117" i="1" s="1"/>
  <c r="L31" i="1"/>
  <c r="M31" i="1" s="1"/>
  <c r="L35" i="1"/>
  <c r="N35" i="1" s="1"/>
  <c r="O35" i="1" s="1"/>
  <c r="L123" i="1"/>
  <c r="N123" i="1" s="1"/>
  <c r="L107" i="1"/>
  <c r="N107" i="1" s="1"/>
  <c r="O107" i="1" s="1"/>
  <c r="L96" i="1"/>
  <c r="N96" i="1" s="1"/>
  <c r="O96" i="1" s="1"/>
  <c r="L69" i="1"/>
  <c r="N69" i="1" s="1"/>
  <c r="O69" i="1" s="1"/>
  <c r="L100" i="1"/>
  <c r="M100" i="1" s="1"/>
  <c r="L116" i="1"/>
  <c r="N116" i="1" s="1"/>
  <c r="L23" i="1"/>
  <c r="N23" i="1" s="1"/>
  <c r="O23" i="1" s="1"/>
  <c r="L92" i="1"/>
  <c r="M92" i="1" s="1"/>
  <c r="L104" i="1"/>
  <c r="N104" i="1" s="1"/>
  <c r="O104" i="1" s="1"/>
  <c r="L67" i="1"/>
  <c r="N67" i="1" s="1"/>
  <c r="O67" i="1" s="1"/>
  <c r="L86" i="1"/>
  <c r="N86" i="1" s="1"/>
  <c r="O86" i="1" s="1"/>
  <c r="L78" i="1"/>
  <c r="N78" i="1" s="1"/>
  <c r="O78" i="1" s="1"/>
  <c r="L94" i="1"/>
  <c r="N94" i="1" s="1"/>
  <c r="O94" i="1" s="1"/>
  <c r="L13" i="1"/>
  <c r="N13" i="1" s="1"/>
  <c r="O13" i="1" s="1"/>
  <c r="L12" i="1"/>
  <c r="N12" i="1" s="1"/>
  <c r="O12" i="1" s="1"/>
  <c r="L11" i="1"/>
  <c r="N11" i="1" s="1"/>
  <c r="O11" i="1" s="1"/>
  <c r="L10" i="1"/>
  <c r="N10" i="1" s="1"/>
  <c r="O10" i="1" s="1"/>
  <c r="L9" i="1"/>
  <c r="N9" i="1" s="1"/>
  <c r="O9" i="1" s="1"/>
  <c r="L8" i="1"/>
  <c r="N8" i="1" s="1"/>
  <c r="O8" i="1" s="1"/>
  <c r="L7" i="1"/>
  <c r="N7" i="1" s="1"/>
  <c r="O7" i="1" s="1"/>
  <c r="M63" i="1"/>
  <c r="M88" i="1"/>
  <c r="M87" i="1"/>
  <c r="M101" i="1"/>
  <c r="M60" i="1"/>
  <c r="M75" i="1"/>
  <c r="M72" i="1"/>
  <c r="M61" i="1"/>
  <c r="M84" i="1"/>
  <c r="M102" i="1"/>
  <c r="M85" i="1"/>
  <c r="M24" i="1"/>
  <c r="M77" i="1"/>
  <c r="M103" i="1"/>
  <c r="M90" i="1"/>
  <c r="M39" i="1"/>
  <c r="M93" i="1"/>
  <c r="M49" i="1"/>
  <c r="M45" i="1"/>
  <c r="M94" i="1"/>
  <c r="J82" i="1"/>
  <c r="J32" i="1"/>
  <c r="J42" i="1"/>
  <c r="J80" i="1"/>
  <c r="J63" i="1"/>
  <c r="J56" i="1"/>
  <c r="J91" i="1"/>
  <c r="J76" i="1"/>
  <c r="J88" i="1"/>
  <c r="J87" i="1"/>
  <c r="J81" i="1"/>
  <c r="J65" i="1"/>
  <c r="J79" i="1"/>
  <c r="J101" i="1"/>
  <c r="J95" i="1"/>
  <c r="J58" i="1"/>
  <c r="J60" i="1"/>
  <c r="J89" i="1"/>
  <c r="J75" i="1"/>
  <c r="J106" i="1"/>
  <c r="J72" i="1"/>
  <c r="J25" i="1"/>
  <c r="J64" i="1"/>
  <c r="J43" i="1"/>
  <c r="J83" i="1"/>
  <c r="J61" i="1"/>
  <c r="J129" i="1"/>
  <c r="J73" i="1"/>
  <c r="J59" i="1"/>
  <c r="J99" i="1"/>
  <c r="J84" i="1"/>
  <c r="J19" i="1"/>
  <c r="J50" i="1"/>
  <c r="J44" i="1"/>
  <c r="J27" i="1"/>
  <c r="J34" i="1"/>
  <c r="J40" i="1"/>
  <c r="J16" i="1"/>
  <c r="J126" i="1"/>
  <c r="J111" i="1"/>
  <c r="J102" i="1"/>
  <c r="J47" i="1"/>
  <c r="J14" i="1"/>
  <c r="J33" i="1"/>
  <c r="J28" i="1"/>
  <c r="J20" i="1"/>
  <c r="J54" i="1"/>
  <c r="J71" i="1"/>
  <c r="J115" i="1"/>
  <c r="J15" i="1"/>
  <c r="J21" i="1"/>
  <c r="J85" i="1"/>
  <c r="J120" i="1"/>
  <c r="J48" i="1"/>
  <c r="J97" i="1"/>
  <c r="J24" i="1"/>
  <c r="J57" i="1"/>
  <c r="J51" i="1"/>
  <c r="J30" i="1"/>
  <c r="J110" i="1"/>
  <c r="J77" i="1"/>
  <c r="J70" i="1"/>
  <c r="J36" i="1"/>
  <c r="J103" i="1"/>
  <c r="J127" i="1"/>
  <c r="J128" i="1"/>
  <c r="J17" i="1"/>
  <c r="J74" i="1"/>
  <c r="J22" i="1"/>
  <c r="J122" i="1"/>
  <c r="J46" i="1"/>
  <c r="J119" i="1"/>
  <c r="J90" i="1"/>
  <c r="J68" i="1"/>
  <c r="J125" i="1"/>
  <c r="J38" i="1"/>
  <c r="J39" i="1"/>
  <c r="J66" i="1"/>
  <c r="J55" i="1"/>
  <c r="J108" i="1"/>
  <c r="J121" i="1"/>
  <c r="J124" i="1"/>
  <c r="J118" i="1"/>
  <c r="J98" i="1"/>
  <c r="J18" i="1"/>
  <c r="J41" i="1"/>
  <c r="J53" i="1"/>
  <c r="J93" i="1"/>
  <c r="J52" i="1"/>
  <c r="J29" i="1"/>
  <c r="J112" i="1"/>
  <c r="J105" i="1"/>
  <c r="J49" i="1"/>
  <c r="J37" i="1"/>
  <c r="J113" i="1"/>
  <c r="J45" i="1"/>
  <c r="J109" i="1"/>
  <c r="J117" i="1"/>
  <c r="J31" i="1"/>
  <c r="J35" i="1"/>
  <c r="J123" i="1"/>
  <c r="J107" i="1"/>
  <c r="J96" i="1"/>
  <c r="J69" i="1"/>
  <c r="J100" i="1"/>
  <c r="J116" i="1"/>
  <c r="J23" i="1"/>
  <c r="J92" i="1"/>
  <c r="J104" i="1"/>
  <c r="J67" i="1"/>
  <c r="J86" i="1"/>
  <c r="J78" i="1"/>
  <c r="J94" i="1"/>
  <c r="J13" i="1"/>
  <c r="J12" i="1"/>
  <c r="J11" i="1"/>
  <c r="J10" i="1"/>
  <c r="J9" i="1"/>
  <c r="J8" i="1"/>
  <c r="J7" i="1"/>
  <c r="I82" i="1"/>
  <c r="I32" i="1"/>
  <c r="I42" i="1"/>
  <c r="I80" i="1"/>
  <c r="I63" i="1"/>
  <c r="I56" i="1"/>
  <c r="I91" i="1"/>
  <c r="I76" i="1"/>
  <c r="I88" i="1"/>
  <c r="I87" i="1"/>
  <c r="I81" i="1"/>
  <c r="I65" i="1"/>
  <c r="I79" i="1"/>
  <c r="I101" i="1"/>
  <c r="I95" i="1"/>
  <c r="I58" i="1"/>
  <c r="I60" i="1"/>
  <c r="I89" i="1"/>
  <c r="I75" i="1"/>
  <c r="I106" i="1"/>
  <c r="I72" i="1"/>
  <c r="I25" i="1"/>
  <c r="I64" i="1"/>
  <c r="I43" i="1"/>
  <c r="I83" i="1"/>
  <c r="I61" i="1"/>
  <c r="I73" i="1"/>
  <c r="I59" i="1"/>
  <c r="I99" i="1"/>
  <c r="I84" i="1"/>
  <c r="I19" i="1"/>
  <c r="I50" i="1"/>
  <c r="I44" i="1"/>
  <c r="I27" i="1"/>
  <c r="I34" i="1"/>
  <c r="I40" i="1"/>
  <c r="I16" i="1"/>
  <c r="I111" i="1"/>
  <c r="I102" i="1"/>
  <c r="I47" i="1"/>
  <c r="I14" i="1"/>
  <c r="I33" i="1"/>
  <c r="I28" i="1"/>
  <c r="I20" i="1"/>
  <c r="I54" i="1"/>
  <c r="I71" i="1"/>
  <c r="I115" i="1"/>
  <c r="I15" i="1"/>
  <c r="I21" i="1"/>
  <c r="I85" i="1"/>
  <c r="I48" i="1"/>
  <c r="I97" i="1"/>
  <c r="I24" i="1"/>
  <c r="I57" i="1"/>
  <c r="I51" i="1"/>
  <c r="I30" i="1"/>
  <c r="I110" i="1"/>
  <c r="I77" i="1"/>
  <c r="I70" i="1"/>
  <c r="I36" i="1"/>
  <c r="I103" i="1"/>
  <c r="I17" i="1"/>
  <c r="I74" i="1"/>
  <c r="I22" i="1"/>
  <c r="I46" i="1"/>
  <c r="I90" i="1"/>
  <c r="I68" i="1"/>
  <c r="I38" i="1"/>
  <c r="I39" i="1"/>
  <c r="I66" i="1"/>
  <c r="I55" i="1"/>
  <c r="I108" i="1"/>
  <c r="I98" i="1"/>
  <c r="I18" i="1"/>
  <c r="I41" i="1"/>
  <c r="I53" i="1"/>
  <c r="I93" i="1"/>
  <c r="I52" i="1"/>
  <c r="I29" i="1"/>
  <c r="I112" i="1"/>
  <c r="I105" i="1"/>
  <c r="I49" i="1"/>
  <c r="I37" i="1"/>
  <c r="I113" i="1"/>
  <c r="I45" i="1"/>
  <c r="I109" i="1"/>
  <c r="I31" i="1"/>
  <c r="I35" i="1"/>
  <c r="I107" i="1"/>
  <c r="I96" i="1"/>
  <c r="I69" i="1"/>
  <c r="I100" i="1"/>
  <c r="I23" i="1"/>
  <c r="I92" i="1"/>
  <c r="I104" i="1"/>
  <c r="I67" i="1"/>
  <c r="I86" i="1"/>
  <c r="I78" i="1"/>
  <c r="I94" i="1"/>
  <c r="I13" i="1"/>
  <c r="I12" i="1"/>
  <c r="I11" i="1"/>
  <c r="I10" i="1"/>
  <c r="I9" i="1"/>
  <c r="I8" i="1"/>
  <c r="I7" i="1"/>
  <c r="L92" i="3"/>
  <c r="M92" i="3" s="1"/>
  <c r="L54" i="3"/>
  <c r="N54" i="3" s="1"/>
  <c r="O54" i="3" s="1"/>
  <c r="L42" i="3"/>
  <c r="N42" i="3" s="1"/>
  <c r="O42" i="3" s="1"/>
  <c r="L80" i="3"/>
  <c r="N80" i="3" s="1"/>
  <c r="O80" i="3" s="1"/>
  <c r="L39" i="3"/>
  <c r="M39" i="3" s="1"/>
  <c r="L70" i="3"/>
  <c r="N70" i="3" s="1"/>
  <c r="O70" i="3" s="1"/>
  <c r="L60" i="3"/>
  <c r="N60" i="3" s="1"/>
  <c r="O60" i="3" s="1"/>
  <c r="L91" i="3"/>
  <c r="N91" i="3" s="1"/>
  <c r="O91" i="3" s="1"/>
  <c r="L76" i="3"/>
  <c r="M76" i="3" s="1"/>
  <c r="L63" i="3"/>
  <c r="N63" i="3"/>
  <c r="O63" i="3" s="1"/>
  <c r="L53" i="3"/>
  <c r="N53" i="3" s="1"/>
  <c r="O53" i="3" s="1"/>
  <c r="L103" i="3"/>
  <c r="N103" i="3" s="1"/>
  <c r="L38" i="3"/>
  <c r="N38" i="3" s="1"/>
  <c r="O38" i="3" s="1"/>
  <c r="L51" i="3"/>
  <c r="N51" i="3" s="1"/>
  <c r="O51" i="3" s="1"/>
  <c r="L96" i="3"/>
  <c r="N96" i="3" s="1"/>
  <c r="O96" i="3" s="1"/>
  <c r="L87" i="3"/>
  <c r="N87" i="3" s="1"/>
  <c r="O87" i="3" s="1"/>
  <c r="L94" i="3"/>
  <c r="M94" i="3" s="1"/>
  <c r="L84" i="3"/>
  <c r="N84" i="3" s="1"/>
  <c r="O84" i="3" s="1"/>
  <c r="L44" i="3"/>
  <c r="N44" i="3" s="1"/>
  <c r="O44" i="3" s="1"/>
  <c r="L43" i="3"/>
  <c r="N43" i="3" s="1"/>
  <c r="O43" i="3" s="1"/>
  <c r="L104" i="3"/>
  <c r="N104" i="3" s="1"/>
  <c r="L46" i="3"/>
  <c r="N46" i="3" s="1"/>
  <c r="O46" i="3" s="1"/>
  <c r="L48" i="3"/>
  <c r="M48" i="3" s="1"/>
  <c r="L77" i="3"/>
  <c r="N77" i="3" s="1"/>
  <c r="O77" i="3" s="1"/>
  <c r="L56" i="3"/>
  <c r="N56" i="3" s="1"/>
  <c r="O56" i="3" s="1"/>
  <c r="L90" i="3"/>
  <c r="N90" i="3" s="1"/>
  <c r="O90" i="3" s="1"/>
  <c r="L85" i="3"/>
  <c r="M85" i="3" s="1"/>
  <c r="L36" i="3"/>
  <c r="N36" i="3" s="1"/>
  <c r="O36" i="3" s="1"/>
  <c r="L110" i="3"/>
  <c r="N110" i="3" s="1"/>
  <c r="L64" i="3"/>
  <c r="N64" i="3" s="1"/>
  <c r="O64" i="3" s="1"/>
  <c r="L58" i="3"/>
  <c r="N58" i="3"/>
  <c r="O58" i="3" s="1"/>
  <c r="L97" i="3"/>
  <c r="N97" i="3" s="1"/>
  <c r="O97" i="3" s="1"/>
  <c r="L99" i="3"/>
  <c r="N99" i="3" s="1"/>
  <c r="L57" i="3"/>
  <c r="M57" i="3" s="1"/>
  <c r="L78" i="3"/>
  <c r="N78" i="3" s="1"/>
  <c r="O78" i="3" s="1"/>
  <c r="L49" i="3"/>
  <c r="N49" i="3" s="1"/>
  <c r="O49" i="3" s="1"/>
  <c r="L50" i="3"/>
  <c r="M50" i="3" s="1"/>
  <c r="L67" i="3"/>
  <c r="N67" i="3" s="1"/>
  <c r="O67" i="3" s="1"/>
  <c r="L45" i="3"/>
  <c r="N45" i="3" s="1"/>
  <c r="O45" i="3" s="1"/>
  <c r="L72" i="3"/>
  <c r="N72" i="3" s="1"/>
  <c r="O72" i="3" s="1"/>
  <c r="L52" i="3"/>
  <c r="M52" i="3" s="1"/>
  <c r="L101" i="3"/>
  <c r="N101" i="3" s="1"/>
  <c r="L93" i="3"/>
  <c r="N93" i="3" s="1"/>
  <c r="O93" i="3" s="1"/>
  <c r="L62" i="3"/>
  <c r="N62" i="3" s="1"/>
  <c r="O62" i="3" s="1"/>
  <c r="L83" i="3"/>
  <c r="N83" i="3" s="1"/>
  <c r="O83" i="3" s="1"/>
  <c r="L71" i="3"/>
  <c r="N71" i="3" s="1"/>
  <c r="O71" i="3" s="1"/>
  <c r="L59" i="3"/>
  <c r="N59" i="3" s="1"/>
  <c r="O59" i="3" s="1"/>
  <c r="L107" i="3"/>
  <c r="N107" i="3" s="1"/>
  <c r="L79" i="3"/>
  <c r="N79" i="3" s="1"/>
  <c r="O79" i="3" s="1"/>
  <c r="L61" i="3"/>
  <c r="M61" i="3" s="1"/>
  <c r="L106" i="3"/>
  <c r="N106" i="3" s="1"/>
  <c r="L47" i="3"/>
  <c r="N47" i="3" s="1"/>
  <c r="O47" i="3" s="1"/>
  <c r="L75" i="3"/>
  <c r="N75" i="3" s="1"/>
  <c r="O75" i="3" s="1"/>
  <c r="L66" i="3"/>
  <c r="N66" i="3" s="1"/>
  <c r="O66" i="3" s="1"/>
  <c r="L69" i="3"/>
  <c r="N69" i="3" s="1"/>
  <c r="O69" i="3" s="1"/>
  <c r="L86" i="3"/>
  <c r="N86" i="3" s="1"/>
  <c r="O86" i="3" s="1"/>
  <c r="L41" i="3"/>
  <c r="N41" i="3" s="1"/>
  <c r="O41" i="3" s="1"/>
  <c r="L102" i="3"/>
  <c r="N102" i="3" s="1"/>
  <c r="L40" i="3"/>
  <c r="N40" i="3" s="1"/>
  <c r="O40" i="3" s="1"/>
  <c r="L109" i="3"/>
  <c r="N109" i="3" s="1"/>
  <c r="L98" i="3"/>
  <c r="N98" i="3" s="1"/>
  <c r="O98" i="3" s="1"/>
  <c r="L95" i="3"/>
  <c r="N95" i="3" s="1"/>
  <c r="O95" i="3" s="1"/>
  <c r="L81" i="3"/>
  <c r="N81" i="3" s="1"/>
  <c r="O81" i="3" s="1"/>
  <c r="L55" i="3"/>
  <c r="N55" i="3" s="1"/>
  <c r="O55" i="3" s="1"/>
  <c r="L74" i="3"/>
  <c r="N74" i="3" s="1"/>
  <c r="O74" i="3" s="1"/>
  <c r="L73" i="3"/>
  <c r="N73" i="3" s="1"/>
  <c r="O73" i="3" s="1"/>
  <c r="L89" i="3"/>
  <c r="N89" i="3" s="1"/>
  <c r="O89" i="3" s="1"/>
  <c r="L68" i="3"/>
  <c r="N68" i="3" s="1"/>
  <c r="O68" i="3" s="1"/>
  <c r="L108" i="3"/>
  <c r="N108" i="3" s="1"/>
  <c r="L65" i="3"/>
  <c r="M65" i="3" s="1"/>
  <c r="L105" i="3"/>
  <c r="N105" i="3" s="1"/>
  <c r="L88" i="3"/>
  <c r="N88" i="3" s="1"/>
  <c r="O88" i="3" s="1"/>
  <c r="L82" i="3"/>
  <c r="N82" i="3" s="1"/>
  <c r="O82" i="3" s="1"/>
  <c r="L100" i="3"/>
  <c r="N100" i="3" s="1"/>
  <c r="L34" i="3"/>
  <c r="N34" i="3" s="1"/>
  <c r="O34" i="3" s="1"/>
  <c r="L33" i="3"/>
  <c r="M33" i="3" s="1"/>
  <c r="L32" i="3"/>
  <c r="M32" i="3" s="1"/>
  <c r="L31" i="3"/>
  <c r="N31" i="3" s="1"/>
  <c r="O31" i="3" s="1"/>
  <c r="L30" i="3"/>
  <c r="N30" i="3" s="1"/>
  <c r="O30" i="3" s="1"/>
  <c r="L29" i="3"/>
  <c r="M29" i="3" s="1"/>
  <c r="L28" i="3"/>
  <c r="N28" i="3" s="1"/>
  <c r="O28" i="3" s="1"/>
  <c r="L27" i="3"/>
  <c r="N27" i="3" s="1"/>
  <c r="O27" i="3" s="1"/>
  <c r="L26" i="3"/>
  <c r="N26" i="3" s="1"/>
  <c r="O26" i="3" s="1"/>
  <c r="L25" i="3"/>
  <c r="M25" i="3" s="1"/>
  <c r="L23" i="3"/>
  <c r="N23" i="3" s="1"/>
  <c r="O23" i="3" s="1"/>
  <c r="L24" i="3"/>
  <c r="N24" i="3" s="1"/>
  <c r="O24" i="3" s="1"/>
  <c r="L22" i="3"/>
  <c r="N22" i="3" s="1"/>
  <c r="O22" i="3" s="1"/>
  <c r="L21" i="3"/>
  <c r="M21" i="3" s="1"/>
  <c r="L20" i="3"/>
  <c r="N20" i="3" s="1"/>
  <c r="O20" i="3" s="1"/>
  <c r="L19" i="3"/>
  <c r="N19" i="3" s="1"/>
  <c r="O19" i="3" s="1"/>
  <c r="L18" i="3"/>
  <c r="N18" i="3" s="1"/>
  <c r="O18" i="3" s="1"/>
  <c r="L17" i="3"/>
  <c r="M17" i="3" s="1"/>
  <c r="L16" i="3"/>
  <c r="M16" i="3" s="1"/>
  <c r="L15" i="3"/>
  <c r="N15" i="3" s="1"/>
  <c r="O15" i="3" s="1"/>
  <c r="L14" i="3"/>
  <c r="N14" i="3" s="1"/>
  <c r="O14" i="3" s="1"/>
  <c r="L13" i="3"/>
  <c r="M13" i="3" s="1"/>
  <c r="L12" i="3"/>
  <c r="M12" i="3" s="1"/>
  <c r="N12" i="3"/>
  <c r="O12" i="3" s="1"/>
  <c r="L11" i="3"/>
  <c r="N11" i="3" s="1"/>
  <c r="O11" i="3" s="1"/>
  <c r="L10" i="3"/>
  <c r="N10" i="3" s="1"/>
  <c r="O10" i="3" s="1"/>
  <c r="L9" i="3"/>
  <c r="M9" i="3" s="1"/>
  <c r="L8" i="3"/>
  <c r="N8" i="3" s="1"/>
  <c r="O8" i="3" s="1"/>
  <c r="M70" i="3"/>
  <c r="M60" i="3"/>
  <c r="M63" i="3"/>
  <c r="M38" i="3"/>
  <c r="M43" i="3"/>
  <c r="M58" i="3"/>
  <c r="M78" i="3"/>
  <c r="M62" i="3"/>
  <c r="M75" i="3"/>
  <c r="M89" i="3"/>
  <c r="M27" i="3"/>
  <c r="M23" i="3"/>
  <c r="M20" i="3"/>
  <c r="M11" i="3"/>
  <c r="M8" i="3"/>
  <c r="J12" i="3"/>
  <c r="J92" i="3"/>
  <c r="J54" i="3"/>
  <c r="J42" i="3"/>
  <c r="J80" i="3"/>
  <c r="J39" i="3"/>
  <c r="J70" i="3"/>
  <c r="J60" i="3"/>
  <c r="J91" i="3"/>
  <c r="J76" i="3"/>
  <c r="J63" i="3"/>
  <c r="J53" i="3"/>
  <c r="J103" i="3"/>
  <c r="J38" i="3"/>
  <c r="J51" i="3"/>
  <c r="J96" i="3"/>
  <c r="J87" i="3"/>
  <c r="J94" i="3"/>
  <c r="J84" i="3"/>
  <c r="J44" i="3"/>
  <c r="J43" i="3"/>
  <c r="J104" i="3"/>
  <c r="J46" i="3"/>
  <c r="J48" i="3"/>
  <c r="J77" i="3"/>
  <c r="J56" i="3"/>
  <c r="J90" i="3"/>
  <c r="J85" i="3"/>
  <c r="J36" i="3"/>
  <c r="J110" i="3"/>
  <c r="J64" i="3"/>
  <c r="J58" i="3"/>
  <c r="J97" i="3"/>
  <c r="J99" i="3"/>
  <c r="J57" i="3"/>
  <c r="J78" i="3"/>
  <c r="J49" i="3"/>
  <c r="J50" i="3"/>
  <c r="J67" i="3"/>
  <c r="J45" i="3"/>
  <c r="J72" i="3"/>
  <c r="J52" i="3"/>
  <c r="J101" i="3"/>
  <c r="J93" i="3"/>
  <c r="J62" i="3"/>
  <c r="J83" i="3"/>
  <c r="J71" i="3"/>
  <c r="J59" i="3"/>
  <c r="J107" i="3"/>
  <c r="J79" i="3"/>
  <c r="J61" i="3"/>
  <c r="J106" i="3"/>
  <c r="J47" i="3"/>
  <c r="J75" i="3"/>
  <c r="J66" i="3"/>
  <c r="J69" i="3"/>
  <c r="J86" i="3"/>
  <c r="J41" i="3"/>
  <c r="J102" i="3"/>
  <c r="J40" i="3"/>
  <c r="J109" i="3"/>
  <c r="J98" i="3"/>
  <c r="J95" i="3"/>
  <c r="J81" i="3"/>
  <c r="J55" i="3"/>
  <c r="J74" i="3"/>
  <c r="J73" i="3"/>
  <c r="J89" i="3"/>
  <c r="J68" i="3"/>
  <c r="J108" i="3"/>
  <c r="J65" i="3"/>
  <c r="J105" i="3"/>
  <c r="J88" i="3"/>
  <c r="J82" i="3"/>
  <c r="J100" i="3"/>
  <c r="J34" i="3"/>
  <c r="J33" i="3"/>
  <c r="J32" i="3"/>
  <c r="J31" i="3"/>
  <c r="J30" i="3"/>
  <c r="J29" i="3"/>
  <c r="J28" i="3"/>
  <c r="J27" i="3"/>
  <c r="J26" i="3"/>
  <c r="J25" i="3"/>
  <c r="J23" i="3"/>
  <c r="J24" i="3"/>
  <c r="J22" i="3"/>
  <c r="J21" i="3"/>
  <c r="J20" i="3"/>
  <c r="J19" i="3"/>
  <c r="J18" i="3"/>
  <c r="J17" i="3"/>
  <c r="J16" i="3"/>
  <c r="J15" i="3"/>
  <c r="J14" i="3"/>
  <c r="J13" i="3"/>
  <c r="J11" i="3"/>
  <c r="J10" i="3"/>
  <c r="J9" i="3"/>
  <c r="J8" i="3"/>
  <c r="I92" i="3"/>
  <c r="I54" i="3"/>
  <c r="I42" i="3"/>
  <c r="I80" i="3"/>
  <c r="I39" i="3"/>
  <c r="I70" i="3"/>
  <c r="I60" i="3"/>
  <c r="I91" i="3"/>
  <c r="I76" i="3"/>
  <c r="I63" i="3"/>
  <c r="I53" i="3"/>
  <c r="I38" i="3"/>
  <c r="I51" i="3"/>
  <c r="I96" i="3"/>
  <c r="I87" i="3"/>
  <c r="I94" i="3"/>
  <c r="I84" i="3"/>
  <c r="I44" i="3"/>
  <c r="I43" i="3"/>
  <c r="I46" i="3"/>
  <c r="I48" i="3"/>
  <c r="I77" i="3"/>
  <c r="I56" i="3"/>
  <c r="I90" i="3"/>
  <c r="I85" i="3"/>
  <c r="I36" i="3"/>
  <c r="I64" i="3"/>
  <c r="I58" i="3"/>
  <c r="I97" i="3"/>
  <c r="I57" i="3"/>
  <c r="I78" i="3"/>
  <c r="I49" i="3"/>
  <c r="I50" i="3"/>
  <c r="I67" i="3"/>
  <c r="I45" i="3"/>
  <c r="I72" i="3"/>
  <c r="I52" i="3"/>
  <c r="I93" i="3"/>
  <c r="I62" i="3"/>
  <c r="I83" i="3"/>
  <c r="I71" i="3"/>
  <c r="I59" i="3"/>
  <c r="I79" i="3"/>
  <c r="I61" i="3"/>
  <c r="I47" i="3"/>
  <c r="I75" i="3"/>
  <c r="I66" i="3"/>
  <c r="I69" i="3"/>
  <c r="I86" i="3"/>
  <c r="I41" i="3"/>
  <c r="I40" i="3"/>
  <c r="I98" i="3"/>
  <c r="I95" i="3"/>
  <c r="I81" i="3"/>
  <c r="I55" i="3"/>
  <c r="I74" i="3"/>
  <c r="I73" i="3"/>
  <c r="I89" i="3"/>
  <c r="I68" i="3"/>
  <c r="I65" i="3"/>
  <c r="I88" i="3"/>
  <c r="I82" i="3"/>
  <c r="I34" i="3"/>
  <c r="I33" i="3"/>
  <c r="I32" i="3"/>
  <c r="I31" i="3"/>
  <c r="I30" i="3"/>
  <c r="I29" i="3"/>
  <c r="I28" i="3"/>
  <c r="I27" i="3"/>
  <c r="I26" i="3"/>
  <c r="I25" i="3"/>
  <c r="I23" i="3"/>
  <c r="I24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L7" i="3"/>
  <c r="M7" i="3" s="1"/>
  <c r="J7" i="3"/>
  <c r="I7" i="3"/>
  <c r="M68" i="3" l="1"/>
  <c r="M74" i="1"/>
  <c r="N80" i="1"/>
  <c r="O80" i="1" s="1"/>
  <c r="M7" i="1"/>
  <c r="M33" i="1"/>
  <c r="N38" i="1"/>
  <c r="O38" i="1" s="1"/>
  <c r="N51" i="1"/>
  <c r="O51" i="1" s="1"/>
  <c r="N21" i="1"/>
  <c r="O21" i="1" s="1"/>
  <c r="M31" i="3"/>
  <c r="M51" i="3"/>
  <c r="M19" i="1"/>
  <c r="N92" i="1"/>
  <c r="O92" i="1" s="1"/>
  <c r="N20" i="1"/>
  <c r="O20" i="1" s="1"/>
  <c r="N114" i="1"/>
  <c r="O114" i="1" s="1"/>
  <c r="M54" i="3"/>
  <c r="N32" i="3"/>
  <c r="O32" i="3" s="1"/>
  <c r="N65" i="3"/>
  <c r="O65" i="3" s="1"/>
  <c r="N94" i="3"/>
  <c r="O94" i="3" s="1"/>
  <c r="L111" i="3"/>
  <c r="M28" i="3"/>
  <c r="M66" i="3"/>
  <c r="M97" i="3"/>
  <c r="N21" i="3"/>
  <c r="O21" i="3" s="1"/>
  <c r="N48" i="3"/>
  <c r="O48" i="3" s="1"/>
  <c r="N35" i="3"/>
  <c r="O35" i="3" s="1"/>
  <c r="M111" i="3"/>
  <c r="N7" i="3"/>
  <c r="O7" i="3" s="1"/>
  <c r="M45" i="3"/>
  <c r="M87" i="3"/>
  <c r="N16" i="3"/>
  <c r="O16" i="3" s="1"/>
  <c r="N61" i="3"/>
  <c r="O61" i="3" s="1"/>
  <c r="N52" i="3"/>
  <c r="O52" i="3" s="1"/>
  <c r="N85" i="3"/>
  <c r="O85" i="3" s="1"/>
  <c r="M15" i="3"/>
  <c r="M81" i="3"/>
  <c r="M67" i="3"/>
  <c r="M77" i="3"/>
  <c r="M41" i="3"/>
  <c r="M93" i="3"/>
  <c r="N9" i="3"/>
  <c r="O9" i="3" s="1"/>
  <c r="N17" i="3"/>
  <c r="O17" i="3" s="1"/>
  <c r="N25" i="3"/>
  <c r="O25" i="3" s="1"/>
  <c r="N33" i="3"/>
  <c r="O33" i="3" s="1"/>
  <c r="N57" i="3"/>
  <c r="O57" i="3" s="1"/>
  <c r="N76" i="3"/>
  <c r="O76" i="3" s="1"/>
  <c r="N92" i="3"/>
  <c r="O92" i="3" s="1"/>
  <c r="N37" i="3"/>
  <c r="O37" i="3" s="1"/>
  <c r="N111" i="3"/>
  <c r="O111" i="3" s="1"/>
  <c r="M24" i="3"/>
  <c r="M98" i="3"/>
  <c r="M64" i="3"/>
  <c r="M74" i="3"/>
  <c r="M59" i="3"/>
  <c r="M36" i="3"/>
  <c r="M84" i="3"/>
  <c r="M19" i="3"/>
  <c r="M82" i="3"/>
  <c r="M55" i="3"/>
  <c r="M69" i="3"/>
  <c r="M83" i="3"/>
  <c r="M56" i="3"/>
  <c r="M53" i="3"/>
  <c r="M42" i="3"/>
  <c r="N13" i="3"/>
  <c r="O13" i="3" s="1"/>
  <c r="N29" i="3"/>
  <c r="O29" i="3" s="1"/>
  <c r="N50" i="3"/>
  <c r="O50" i="3" s="1"/>
  <c r="N39" i="3"/>
  <c r="O39" i="3" s="1"/>
  <c r="I111" i="3"/>
  <c r="M88" i="3"/>
  <c r="M95" i="3"/>
  <c r="M96" i="3"/>
  <c r="M73" i="3"/>
  <c r="M86" i="3"/>
  <c r="M47" i="3"/>
  <c r="M71" i="3"/>
  <c r="M44" i="3"/>
  <c r="J111" i="3"/>
  <c r="M10" i="3"/>
  <c r="M14" i="3"/>
  <c r="M18" i="3"/>
  <c r="M22" i="3"/>
  <c r="M26" i="3"/>
  <c r="M30" i="3"/>
  <c r="M34" i="3"/>
  <c r="M40" i="3"/>
  <c r="M79" i="3"/>
  <c r="M72" i="3"/>
  <c r="M49" i="3"/>
  <c r="M90" i="3"/>
  <c r="M46" i="3"/>
  <c r="M91" i="3"/>
  <c r="M80" i="3"/>
  <c r="M78" i="1"/>
  <c r="M46" i="1"/>
  <c r="M110" i="1"/>
  <c r="M115" i="1"/>
  <c r="M16" i="1"/>
  <c r="M10" i="1"/>
  <c r="M96" i="1"/>
  <c r="M98" i="1"/>
  <c r="M57" i="1"/>
  <c r="M71" i="1"/>
  <c r="M34" i="1"/>
  <c r="M109" i="1"/>
  <c r="M70" i="1"/>
  <c r="M28" i="1"/>
  <c r="M111" i="1"/>
  <c r="M79" i="1"/>
  <c r="M42" i="1"/>
  <c r="N31" i="1"/>
  <c r="O31" i="1" s="1"/>
  <c r="N53" i="1"/>
  <c r="O53" i="1" s="1"/>
  <c r="N47" i="1"/>
  <c r="O47" i="1" s="1"/>
  <c r="N106" i="1"/>
  <c r="O106" i="1" s="1"/>
  <c r="M68" i="1"/>
  <c r="M17" i="1"/>
  <c r="M14" i="1"/>
  <c r="M83" i="1"/>
  <c r="M95" i="1"/>
  <c r="N105" i="1"/>
  <c r="O105" i="1" s="1"/>
  <c r="N26" i="1"/>
  <c r="O26" i="1" s="1"/>
  <c r="I130" i="1"/>
  <c r="M48" i="1"/>
  <c r="M104" i="1"/>
  <c r="M54" i="1"/>
  <c r="M27" i="1"/>
  <c r="M99" i="1"/>
  <c r="M64" i="1"/>
  <c r="M89" i="1"/>
  <c r="M91" i="1"/>
  <c r="M32" i="1"/>
  <c r="N100" i="1"/>
  <c r="O100" i="1" s="1"/>
  <c r="N112" i="1"/>
  <c r="O112" i="1" s="1"/>
  <c r="N15" i="1"/>
  <c r="O15" i="1" s="1"/>
  <c r="N43" i="1"/>
  <c r="O43" i="1" s="1"/>
  <c r="N76" i="1"/>
  <c r="O76" i="1" s="1"/>
  <c r="M107" i="1"/>
  <c r="M18" i="1"/>
  <c r="M11" i="1"/>
  <c r="M52" i="1"/>
  <c r="M66" i="1"/>
  <c r="M44" i="1"/>
  <c r="M73" i="1"/>
  <c r="M25" i="1"/>
  <c r="M81" i="1"/>
  <c r="M56" i="1"/>
  <c r="M82" i="1"/>
  <c r="N113" i="1"/>
  <c r="O113" i="1" s="1"/>
  <c r="N65" i="1"/>
  <c r="O65" i="1" s="1"/>
  <c r="L130" i="1"/>
  <c r="N130" i="1" s="1"/>
  <c r="O130" i="1" s="1"/>
  <c r="N62" i="1"/>
  <c r="O62" i="1" s="1"/>
  <c r="J130" i="1"/>
  <c r="M8" i="1"/>
  <c r="M12" i="1"/>
  <c r="M86" i="1"/>
  <c r="M23" i="1"/>
  <c r="M9" i="1"/>
  <c r="M13" i="1"/>
  <c r="M67" i="1"/>
  <c r="M35" i="1"/>
  <c r="M108" i="1"/>
  <c r="M22" i="1"/>
  <c r="M36" i="1"/>
  <c r="M30" i="1"/>
  <c r="M97" i="1"/>
  <c r="M40" i="1"/>
  <c r="M50" i="1"/>
  <c r="M59" i="1"/>
  <c r="M69" i="1"/>
  <c r="M37" i="1"/>
  <c r="M29" i="1"/>
  <c r="M41" i="1"/>
  <c r="M55" i="1"/>
  <c r="M130" i="1" l="1"/>
</calcChain>
</file>

<file path=xl/sharedStrings.xml><?xml version="1.0" encoding="utf-8"?>
<sst xmlns="http://schemas.openxmlformats.org/spreadsheetml/2006/main" count="275" uniqueCount="181">
  <si>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</si>
  <si>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</si>
  <si>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</si>
  <si>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</si>
  <si>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</si>
  <si>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</si>
  <si>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</si>
  <si>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</si>
  <si>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</si>
  <si>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</si>
  <si>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</si>
  <si>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</si>
  <si>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</si>
  <si>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</si>
  <si>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</si>
  <si>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SECRETARÍA DE LA DEFENSA NACIONAL  (SEDENA)</t>
  </si>
  <si>
    <t>FONDO NACIONAL DE FOMENTO AL TURISMO (FONATUR)</t>
  </si>
  <si>
    <t>INSTITUTO DE SEGURIDAD Y SERVICIOS SOCIALES DE LOS TRABAJADORES DEL ESTADO  (ISSSTE)</t>
  </si>
  <si>
    <t>BANCO DEL BIENESTAR, S.N.C.  (ANTES BANSEFI)</t>
  </si>
  <si>
    <t>SECRETARÍA DE CULTURA</t>
  </si>
  <si>
    <t>CENTROS DE INTEGRACIÓN JUVENIL, A.C.  (CIJ)</t>
  </si>
  <si>
    <t>CORPORACIÓN MEXICANA DE INVESTIGACIÓN EN MATERIALES, S.A. DE C.V.  (COMIMSA)</t>
  </si>
  <si>
    <t>RADIO EDUCACIÓN</t>
  </si>
  <si>
    <t>XE IPN CANAL ONCE</t>
  </si>
  <si>
    <t>FONDO DE CULTURA ECONÓMICA  (FCE)</t>
  </si>
  <si>
    <t>SECRETARÍA DE SALUD  (S. SALUD)</t>
  </si>
  <si>
    <t>COMISIÓN NACIONAL DE ARBITRAJE MÉDICO (CONAMED)</t>
  </si>
  <si>
    <t>PROCURADURÍA FEDERAL DE LA DEFENSA DEL TRABAJO  (PROFEDET)</t>
  </si>
  <si>
    <t>INSTITUTO DE SALUD PARA EL BIENESTAR(INSABI)</t>
  </si>
  <si>
    <t>ADMINISTRACIÓN DEL PATRIMONIO DE LABENEFICENCIA PÚBLICA</t>
  </si>
  <si>
    <t>CENTRO NACIONAL DE LA TRANSFUSIÓN SANGUÍNEA</t>
  </si>
  <si>
    <t>CENTRO NACIONAL PARA LA PREVENCIÓN Y EL CONTROL DEL VIH/SIDA  (CENSIDA)</t>
  </si>
  <si>
    <t>INSTITUTO NACIONAL DEL DERECHO DE AUTOR (INDAUTOR)</t>
  </si>
  <si>
    <t>INSTITUTO MEXICANO DE LA RADIO  (IMER)</t>
  </si>
  <si>
    <t>INSTITUTO MEXICANO DE LA JUVENTUD  (IMJUVE)</t>
  </si>
  <si>
    <t>INSTITUTO NACIONAL DE BELLAS ARTES Y LITERATURA  (INBA)</t>
  </si>
  <si>
    <t>INSTITUTO POLITÉCNICO NACIONAL  (IPN)</t>
  </si>
  <si>
    <t>CENTRO DE ENSEÑANZA TÉCNICA INDUSTRIAL (CETI)</t>
  </si>
  <si>
    <t>CIATEC, A.C. CENTRO DE INNOVACIÓN APLICADA EN TECNOLOGÍAS COMPETITIVAS</t>
  </si>
  <si>
    <t>CONSEJO NACIONAL DE CIENCIA Y TECNOLOGÍA (CONACYT)</t>
  </si>
  <si>
    <t>COMISIÓN NACIONAL DE LIBROS DE TEXTO GRATUITOS  (CONALITEG)</t>
  </si>
  <si>
    <t>COMISIÓN NACIONAL DE CULTURA FÍSICA Y DEPORTE (CONADE)</t>
  </si>
  <si>
    <t>CONSEJO NACIONAL DE FOMENTO EDUCATIVO (CONAFE)</t>
  </si>
  <si>
    <t>EDUCAL, S.A. DE C.V.</t>
  </si>
  <si>
    <t>INSTITUTO NACIONAL DE ASTROFÍSICA, ÓPTICA Y ELECTRÓNICA  (INAOE)</t>
  </si>
  <si>
    <t>INSTITUTO NACIONAL PARA LA EDUCACIÓN DE LOS ADULTOS  (INEA)</t>
  </si>
  <si>
    <t>INSTITUTO NACIONAL DE LENGUAS INDÍGENAS (INALI)</t>
  </si>
  <si>
    <t>INSTITUTO MEXICANO DE CINEMATOGRAFÍA (IMCINE)</t>
  </si>
  <si>
    <t>SECRETARÍA DE EDUCACIÓN PÚBLICA  (SEP)</t>
  </si>
  <si>
    <t>CENTRO NACIONAL PARA LA SALUD DE LA INFANCIA Y LA ADOLESCENCIA</t>
  </si>
  <si>
    <t>COMISIÓN FEDERAL DE ELECTRICIDAD  (CFE)</t>
  </si>
  <si>
    <t>INSTITUTO MEXICANO DEL PETRÓLEO  (IMP)</t>
  </si>
  <si>
    <t>CENTRO NACIONAL DE CONTROL DEL GAS NATURAL (CENAGAS)</t>
  </si>
  <si>
    <t>INSTITUTO NACIONAL DEL SUELO SUSTENTABLE (INSUS)</t>
  </si>
  <si>
    <t>DICONSA, S.A. DE C.V.</t>
  </si>
  <si>
    <t>FONDO NACIONAL PARA EL FOMENTO DE LAS ARTESANÍAS  (FONART)</t>
  </si>
  <si>
    <t>INSTITUTO NACIONAL DE DESARROLLO SOCIAL (INDESOL)</t>
  </si>
  <si>
    <t>SECRETARÍA DE TURISMO  (SECTUR)</t>
  </si>
  <si>
    <t>SECRETARÍA DE LA FUNCIÓN PÚBLICA  (SFP)</t>
  </si>
  <si>
    <t>SECRETARIADO EJECUTIVO DEL SISTEMA NACIONAL DE SEGURIDAD PÚBLICA  (SESNSP)</t>
  </si>
  <si>
    <t>GUARDIA NACIONAL</t>
  </si>
  <si>
    <t>POLICÍA FEDERAL</t>
  </si>
  <si>
    <t>COMISIÓN NACIONAL PARA EL USO EFICIENTE DE LA ENERGÍA  (CONUEE)</t>
  </si>
  <si>
    <t>SECRETARÍA DE ENERGÍA  (SENER)</t>
  </si>
  <si>
    <t>COMISIÓN FEDERAL PARA LA PROTECCIÓN CONTRA RIESGOS SANITARIOS (COFEPRIS)</t>
  </si>
  <si>
    <t>CENTRO NACIONAL DE EQUIDAD DE GÉNERO Y SALUD REPRODUCTIVA</t>
  </si>
  <si>
    <t>HOSPITAL REGIONAL DE ALTA ESPECIALIDAD DE LA PENÍNSULA DE YUCATÁN</t>
  </si>
  <si>
    <t>SECRETARÍA DE MARINA  (SEMAR)</t>
  </si>
  <si>
    <t>SECRETARÍA DEL TRABAJO Y PREVISIÓN SOCIAL (STPS)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</si>
  <si>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</si>
  <si>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</si>
  <si>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</si>
  <si>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</si>
  <si>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COMISIÓN NACIONAL DEL AGUA  (CONAGUA)</t>
  </si>
  <si>
    <t>COMISIÓN NACIONAL FORESTAL  (CONAFOR)</t>
  </si>
  <si>
    <t>COMISIÓN NACIONAL DE ÁREAS NATURALES PROTEGIDAS  (CONANP)</t>
  </si>
  <si>
    <t>CENTRO NACIONAL DE PROGRAMAS PREVENTIVOS Y CONTROL DE ENFERMEDADES (CENAPRECE)</t>
  </si>
  <si>
    <t>INSTITUTO NACIONAL DE LOS PUEBLOS INDÍGENAS (INPI)</t>
  </si>
  <si>
    <t>BANCO NACIONAL DEL EJERCITO FUERZA AÉREA Y ARMADA, S.N.C.  (BANJERCITO)</t>
  </si>
  <si>
    <t>COMISIÓN NACIONAL PARA LA PROTECCIÓN Y DEFENSA DE LOS USUARIOS DE SERVICIOS FINANCIEROS</t>
  </si>
  <si>
    <t>FINANCIERA NACIONAL DE DESARROLLO AGROPECUARIO, RURAL, FORESTAL Y PESQUERO</t>
  </si>
  <si>
    <t>FIDEICOMISO FONDO DE CAPITALIZACIÓN E INVERSIÓN DEL SECTOR RURAL  (FOCIR)</t>
  </si>
  <si>
    <t>FONDO DE GARANTÍA Y FOMENTO PARA LA AGRICULTURA, GANADERÍA Y AVICULTURA (FIRA)</t>
  </si>
  <si>
    <t>COMISIÓN NACIONAL DE VIVIENDA  (CONAVI)</t>
  </si>
  <si>
    <t>INSTITUTO PARA LA PROTECCIÓN AL AHORRO BANCARIO  (IPAB)</t>
  </si>
  <si>
    <t>NACIONAL FINANCIERA, S.N.C.  (NAFIN)</t>
  </si>
  <si>
    <t>PRONÓSTICOS PARA LA ASISTENCIA PÚBLICA</t>
  </si>
  <si>
    <t>INSTITUTO PARA DEVOLVER AL PUEBLO LO ROBADO  (ANTES SAE)</t>
  </si>
  <si>
    <t>INSTITUTO DE SEGURIDAD SOCIAL PARA LAS FUERZAS ARMADAS MEXICANAS  (ISSFAM)</t>
  </si>
  <si>
    <t>SECRETARÍA DE AGRICULTURA Y DESARROLLO RURAL (SADER)</t>
  </si>
  <si>
    <t>BANCO NACIONAL DE OBRAS Y SERVICIOS PÚBLICOS, S.N.C.   (BANOBRAS)</t>
  </si>
  <si>
    <t>BANCO NACIONAL DE COMERCIO EXTERIOR, S.N.C.  (BANCOMEXT)</t>
  </si>
  <si>
    <t>COMISIÓN NACIONAL DEL SISTEMA DE AHORRO PARA EL RETIRO  (CONSAR)</t>
  </si>
  <si>
    <t>INSTITUTO MEXICANO DEL SEGURO SOCIAL  (IMSS)</t>
  </si>
  <si>
    <t>COMISIÓN EJECUTIVA DE ATENCIÓN A VÍCTIMAS</t>
  </si>
  <si>
    <t>PROCURADURÍA FEDERAL DE PROTECCIÓN AL AMBIENTE  (PROFEPA)</t>
  </si>
  <si>
    <t>INSTITUTO NACIONAL DE ECOLOGÍA Y CAMBIO CLIMÁTICO  (INECC)</t>
  </si>
  <si>
    <t>PRESIDENCIA DE LA REPÚBLICA</t>
  </si>
  <si>
    <t>SECRETARÍA DE GOBERNACIÓN  (SEGOB)</t>
  </si>
  <si>
    <t>COMISIÓN NACIONAL PARA PREVENIR Y ERRADICAR LA VIOLENCIA CONTRA LAS MUJERES</t>
  </si>
  <si>
    <t>SECRETARÍA GENERAL DEL CONSEJO NACIONAL DE POBLACIÓN  (CONAPO)</t>
  </si>
  <si>
    <t>INSTITUTO NACIONAL DE LAS MUJERES (INMUJERES)</t>
  </si>
  <si>
    <t>CONSEJO NACIONAL PARA PREVENIR LA DISCRIMINACIÓN  (CONAPRED)</t>
  </si>
  <si>
    <t>SECRETARÍA DE RELACIONES EXTERIORES  (SRE)</t>
  </si>
  <si>
    <t>SECRETARÍA DE HACIENDA Y CRÉDITO PÚBLICO (SHCP)</t>
  </si>
  <si>
    <t>COMISIÓN NACIONAL DE ACUACULTURA Y PESCA(CONAPESCA)</t>
  </si>
  <si>
    <t>PRODUCTORA NACIONAL DE BIOLÓGICOS VETERINARIOS  (PRONABIVE)</t>
  </si>
  <si>
    <t>SERVICIO NACIONAL DE SANIDAD, INOCUIDAD Y CALIDAD AGROALIMENTARIA  (SENASICA)</t>
  </si>
  <si>
    <t>ADMINISTRACIÓN PORTUARIA INTEGRAL DE SALINA CRUZ, S.A. DE C.V.</t>
  </si>
  <si>
    <t>SERVICIO POSTAL MEXICANO  (SEPOMEX)</t>
  </si>
  <si>
    <t>TELECOMUNICACIONES DE MÉXICO  (TELECOMM)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</si>
  <si>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</si>
  <si>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</si>
  <si>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</si>
  <si>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CORREDOR INTEROCEÁNICO DEL ISTMO DE TEHUANTEPEC</t>
  </si>
  <si>
    <t>SECRETARÍA DE ECONOMÍA</t>
  </si>
  <si>
    <t>COMISIÓN NACIONAL DE MEJORA REGULATORIA (CONAMER)</t>
  </si>
  <si>
    <t>SERVICIO GEOLÓGICO MEXICANO  (SGM)</t>
  </si>
  <si>
    <t>FIDEICOMISO DE FOMENTO MINERO  (FIFOMI)</t>
  </si>
  <si>
    <t>INSTITUTO MEXICANO DE LA PROPIEDAD INDUSTRIAL (IMPI)</t>
  </si>
  <si>
    <t>ADMINISTRACIÓN PORTUARIA INTEGRAL DE VERACRUZ, S.A. DE C.V.</t>
  </si>
  <si>
    <t>ADMINISTRACIÓN PORTUARIA INTEGRAL DE TAMPICO, S.A. DE C.V.</t>
  </si>
  <si>
    <t>ADMINISTRACIÓN PORTUARIA INTEGRAL DE PUERTO MADERO, S.A. DE C.V.</t>
  </si>
  <si>
    <t>AEROPUERTOS Y SERVICIOS AUXILIARES   (ASA)</t>
  </si>
  <si>
    <t>CAMINOS Y PUENTES FEDERALES DE INGRESOS Y SERVICIOS CONEXOS  (CAPUFE)</t>
  </si>
  <si>
    <t>ADMINISTRACIÓN PORTUARIA INTEGRAL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</si>
  <si>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</si>
  <si>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</si>
  <si>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</si>
  <si>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</si>
  <si>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</si>
  <si>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</si>
  <si>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</si>
  <si>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</si>
  <si>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</si>
  <si>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PROCURADURÍA FEDERAL DEL CONSUMIDOR (PROFECO)</t>
  </si>
  <si>
    <t>GRAN TOTAL</t>
  </si>
  <si>
    <t xml:space="preserve">NOTA: Todos los montos están con IVA </t>
  </si>
  <si>
    <t>COORDINACIÓN NACIONAL DE BECAS PARA EL BIENESTAR BENITO JUÁREZ (CNBBBJ)</t>
  </si>
  <si>
    <t>INSTITUTO NACIONAL DE MEDICINA GENÓMICA (INMEGEN)</t>
  </si>
  <si>
    <t>COMPAÑÍA MEXICANA DE EXPLORACIONES, S.A. DEC.V.  (COMESA)</t>
  </si>
  <si>
    <t>CENTRO DE INVESTIGACIONES BIOLÓGICAS DEL NOROESTE, S.C.  (CIBNOR)</t>
  </si>
  <si>
    <t>CENTRO DE INVESTIGACIONES EN ÓPTICA, A.C. (CIO)</t>
  </si>
  <si>
    <t>COMISIÓN NACIONAL BANCARIA Y DE VALORES (CNBV)</t>
  </si>
  <si>
    <t>EL COLEGIO DE LA FRONTERA NORTE, A.C. (COLEF)</t>
  </si>
  <si>
    <t>ADMINISTRACIÓN PORTUARIA INTEGRAL DE PUERTO VALLARTA, S.A. DE C.V.</t>
  </si>
  <si>
    <t>HOSPITAL INFANTIL DE MÉXICO, FEDERICO GÓMEZ</t>
  </si>
  <si>
    <t>SERVICIO DE ADMINISTRACIÓN TRIBUTARIA  (SAT)</t>
  </si>
  <si>
    <t>PATRONATO DE OBRAS E INSTALACIONES DEL INSTITUTO POLITÉCNICO NACIONAL  (POI-IPN)</t>
  </si>
  <si>
    <t>INSTITUTO NACIONAL DE CIENCIAS MÉDICAS Y NUTRICIÓN, SALVADOR ZUBIRAN</t>
  </si>
  <si>
    <t>INSTITUTO NACIONAL DE ENFERMEDADES RESPIRATORIAS  (INER)</t>
  </si>
  <si>
    <t>HOSPITAL GENERAL DE MÉXICO, DR. EDUARDO LICEAGA</t>
  </si>
  <si>
    <t>INSTITUTO NACIONAL DE PERINATOLOGÍA  (INPER) ISIDRO ESPINOSA DE LOS REYES</t>
  </si>
  <si>
    <t>LICONSA, S.A. DE C.V.</t>
  </si>
  <si>
    <t>INSTITUTO NACIONAL DE LAS PERSONAS ADULTAS MAYORES  (INAPAM)</t>
  </si>
  <si>
    <t>FIDEICOMISO FONDO NACIONAL DE HABITACIONES POPULARES  (FONHAPO)</t>
  </si>
  <si>
    <t>PETRÓLEOS MEXICANOS  (PEMEX)</t>
  </si>
  <si>
    <t>PROCURADURÍA DE LA DEFENSA DEL CONTRIBUYENTE (PRODECON)</t>
  </si>
  <si>
    <t>FIDEICOMISO FONDO NACIONAL DE FOMENTO EJIDAL (FIFONAFE)</t>
  </si>
  <si>
    <t>AGENCIA DE SEGURIDAD, ENERGÍA Y AMBIENTE (ASEA)</t>
  </si>
  <si>
    <t>INSTITUTO NACIONAL DE CIENCIAS PENALES (INACIPE)</t>
  </si>
  <si>
    <t>SOCIEDAD HIPOTECARIA FEDERAL, S.N.C.</t>
  </si>
  <si>
    <t>IMPRESORA Y ENCUADERNADORA PROGRESO, S.A. DEC.V.  (IEPSA)</t>
  </si>
  <si>
    <t>INSTITUTO DE ECOLOGÍA, A.C.  (INECOL)</t>
  </si>
  <si>
    <t>INSTITUTO DE INVESTIGACIONES DR. JOSÉ MARÍA LUIS MORA</t>
  </si>
  <si>
    <t>INSTITUTO NACIONAL DE LA ECONOMÍA SOCIAL (INAES)</t>
  </si>
  <si>
    <t>UNIVERSIDAD PEDAGÓGICA NACIONAL  (UPN)</t>
  </si>
  <si>
    <t>CENTRO DE INVESTIGACIÓN Y ESTUDIOS AVANZADOS DEL INSTITUTO POLITÉCNICO NACIONAL CINVESTAV</t>
  </si>
  <si>
    <t>CENTRO DE INVESTIGACIÓN Y DOCENCIA ECONÓMICAS, A.C.  (CIDE)</t>
  </si>
  <si>
    <t>INFOTEC, CENTRO DE INVESTIGACIÓN E INNOVACIÓNEN TECNOLOGÍAS DE LA INFORMACIÓN Y COMUNICACIÓN</t>
  </si>
  <si>
    <t xml:space="preserve">    SECRETARÍA DE LA FUNCIÓN PÚBLICA</t>
  </si>
  <si>
    <t>SUBSECRETARÍA DE FISCALIZACIÓN Y COMBATE A LA CORRUPCIÓN</t>
  </si>
  <si>
    <t>CONCEPTO 3600, SERVICIOS DE COMUNICACIÓN SOCIAL Y PUBLICIDAD</t>
  </si>
  <si>
    <t>Institución</t>
  </si>
  <si>
    <t>Periodo: enero a abril de 2021</t>
  </si>
  <si>
    <t>Partida 33605, INFORMACIÓN EN MEDIOS MASIVOS DERIVADA DE LA OPERACIÓN Y ADMINISTRACIÓN DE LAS DEPENDENCIAS Y ENTIDADES</t>
  </si>
  <si>
    <t>COMPAÑÍA OPERADORA DEL CENTRO CULTURAL Y TURÍSTICO DE TIJUANA, S.A. DE C.V. (CECUTT)</t>
  </si>
  <si>
    <t>SECRETARÍA DE COMUNICACIONES Y TRANSPORTES (SCT)</t>
  </si>
  <si>
    <t>SECRETARÍA DE COMUNICACIONES Y TRANSPORTES</t>
  </si>
  <si>
    <t>COMISION NACIONAL DE CULTURA FÍSICA Y DEPORTE (CONADE)</t>
  </si>
  <si>
    <t>Fecha de Corte:  viernes 11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</si>
</sst>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rgb="FF0070C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10" xfId="0" applyNumberFormat="1" applyBorder="1"/>
    <xf numFmtId="0" fontId="18" fillId="0" borderId="0" xfId="0" applyFont="1" applyAlignment="1">
      <alignment vertical="center"/>
    </xf>
    <xf numFmtId="4" fontId="19" fillId="33" borderId="11" xfId="0" applyNumberFormat="1" applyFont="1" applyFill="1" applyBorder="1" applyAlignment="1">
      <alignment vertical="center"/>
    </xf>
    <xf numFmtId="0" fontId="19" fillId="33" borderId="11" xfId="0" applyFont="1" applyFill="1" applyBorder="1" applyAlignment="1">
      <alignment vertical="center"/>
    </xf>
    <xf numFmtId="2" fontId="19" fillId="33" borderId="11" xfId="0" applyNumberFormat="1" applyFont="1" applyFill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1" fillId="0" borderId="0" xfId="0" applyFont="1"/>
    <xf numFmtId="4" fontId="19" fillId="0" borderId="0" xfId="0" applyNumberFormat="1" applyFont="1" applyAlignment="1">
      <alignment vertical="center"/>
    </xf>
    <xf numFmtId="0" fontId="13" fillId="34" borderId="12" xfId="0" applyFont="1" applyFill="1" applyBorder="1" applyAlignment="1">
      <alignment horizontal="center" vertical="center" wrapText="1"/>
    </xf>
    <xf numFmtId="4" fontId="13" fillId="34" borderId="13" xfId="0" applyNumberFormat="1" applyFont="1" applyFill="1" applyBorder="1" applyAlignment="1">
      <alignment horizontal="center" vertical="center" wrapText="1"/>
    </xf>
    <xf numFmtId="2" fontId="13" fillId="34" borderId="13" xfId="0" applyNumberFormat="1" applyFont="1" applyFill="1" applyBorder="1" applyAlignment="1">
      <alignment horizontal="center" vertical="center" wrapText="1"/>
    </xf>
    <xf numFmtId="4" fontId="13" fillId="34" borderId="1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2" fontId="0" fillId="0" borderId="10" xfId="0" applyNumberFormat="1" applyBorder="1"/>
    <xf numFmtId="4" fontId="0" fillId="0" borderId="16" xfId="0" applyNumberFormat="1" applyBorder="1"/>
    <xf numFmtId="2" fontId="0" fillId="0" borderId="16" xfId="42" applyNumberFormat="1" applyFont="1" applyBorder="1"/>
    <xf numFmtId="4" fontId="0" fillId="35" borderId="10" xfId="0" applyNumberFormat="1" applyFill="1" applyBorder="1"/>
    <xf numFmtId="0" fontId="0" fillId="35" borderId="10" xfId="0" applyFill="1" applyBorder="1"/>
    <xf numFmtId="2" fontId="0" fillId="35" borderId="10" xfId="0" applyNumberFormat="1" applyFill="1" applyBorder="1"/>
    <xf numFmtId="2" fontId="0" fillId="35" borderId="16" xfId="42" applyNumberFormat="1" applyFont="1" applyFill="1" applyBorder="1"/>
    <xf numFmtId="2" fontId="0" fillId="0" borderId="10" xfId="42" applyNumberFormat="1" applyFont="1" applyBorder="1"/>
    <xf numFmtId="0" fontId="0" fillId="0" borderId="16" xfId="0" applyBorder="1"/>
    <xf numFmtId="43" fontId="13" fillId="34" borderId="13" xfId="42" applyFont="1" applyFill="1" applyBorder="1" applyAlignment="1">
      <alignment horizontal="center" vertical="center" wrapText="1"/>
    </xf>
    <xf numFmtId="4" fontId="0" fillId="35" borderId="16" xfId="0" applyNumberFormat="1" applyFill="1" applyBorder="1"/>
    <xf numFmtId="0" fontId="0" fillId="35" borderId="16" xfId="0" applyFill="1" applyBorder="1"/>
    <xf numFmtId="0" fontId="16" fillId="0" borderId="15" xfId="0" applyFont="1" applyBorder="1" applyAlignment="1">
      <alignment wrapText="1"/>
    </xf>
    <xf numFmtId="0" fontId="16" fillId="35" borderId="15" xfId="0" applyFont="1" applyFill="1" applyBorder="1" applyAlignment="1">
      <alignment wrapText="1"/>
    </xf>
    <xf numFmtId="4" fontId="16" fillId="0" borderId="10" xfId="0" applyNumberFormat="1" applyFont="1" applyBorder="1"/>
    <xf numFmtId="4" fontId="16" fillId="35" borderId="10" xfId="0" applyNumberFormat="1" applyFont="1" applyFill="1" applyBorder="1"/>
    <xf numFmtId="0" fontId="16" fillId="0" borderId="10" xfId="0" applyFont="1" applyBorder="1"/>
    <xf numFmtId="0" fontId="16" fillId="35" borderId="10" xfId="0" applyFont="1" applyFill="1" applyBorder="1"/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17" xfId="0" applyFon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36" borderId="18" xfId="0" applyNumberFormat="1" applyFill="1" applyBorder="1" applyAlignment="1">
      <alignment vertical="center"/>
    </xf>
    <xf numFmtId="0" fontId="0" fillId="0" borderId="18" xfId="0" applyBorder="1" applyAlignment="1">
      <alignment vertical="center"/>
    </xf>
    <xf numFmtId="4" fontId="16" fillId="37" borderId="18" xfId="0" applyNumberFormat="1" applyFont="1" applyFill="1" applyBorder="1" applyAlignment="1">
      <alignment vertical="center"/>
    </xf>
    <xf numFmtId="2" fontId="0" fillId="0" borderId="18" xfId="0" applyNumberFormat="1" applyBorder="1" applyAlignment="1">
      <alignment vertical="center"/>
    </xf>
    <xf numFmtId="4" fontId="16" fillId="36" borderId="18" xfId="0" applyNumberFormat="1" applyFont="1" applyFill="1" applyBorder="1" applyAlignment="1">
      <alignment vertical="center"/>
    </xf>
    <xf numFmtId="4" fontId="16" fillId="0" borderId="18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16" fillId="0" borderId="17" xfId="0" applyFont="1" applyBorder="1" applyAlignment="1">
      <alignment vertical="center" wrapText="1"/>
    </xf>
    <xf numFmtId="2" fontId="0" fillId="0" borderId="16" xfId="42" applyNumberFormat="1" applyFont="1" applyFill="1" applyBorder="1"/>
    <xf numFmtId="0" fontId="16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4" name="Imagen 3">
          <a:extLst>
            <a:ext uri="{FF2B5EF4-FFF2-40B4-BE49-F238E27FC236}">
              <a16:creationId xmlns:a16="http://schemas.microsoft.com/office/drawing/2014/main" id="{38857727-43AD-4D49-B918-F49D223F7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600561" cy="67958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5" name="Imagen 4">
          <a:extLst>
            <a:ext uri="{FF2B5EF4-FFF2-40B4-BE49-F238E27FC236}">
              <a16:creationId xmlns:a16="http://schemas.microsoft.com/office/drawing/2014/main" id="{9D7EEB32-53DB-4681-B548-91A5DA94E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691" cy="8030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3216526</xdr:colOff>
      <xdr:row>3</xdr:row>
      <xdr:rowOff>138582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520BB0-170B-410A-9E39-B1234F819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3521326" cy="710082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2743201</xdr:colOff>
      <xdr:row>0</xdr:row>
      <xdr:rowOff>0</xdr:rowOff>
    </xdr:from>
    <xdr:to>
      <xdr:col>2</xdr:col>
      <xdr:colOff>142876</xdr:colOff>
      <xdr:row>4</xdr:row>
      <xdr:rowOff>81731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C5BCE-F387-4D12-867D-6BA2677F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1" y="0"/>
          <a:ext cx="781050" cy="843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zoomScale="93" zoomScaleNormal="93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P1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8" width="16.7109375" customWidth="1"/>
    <col min="9" max="9" width="13.42578125" customWidth="1"/>
    <col min="10" max="10" width="17.28515625" customWidth="1"/>
    <col min="11" max="11" width="15" customWidth="1"/>
    <col min="12" max="12" width="16.7109375" customWidth="1"/>
    <col min="13" max="13" width="14.85546875" customWidth="1"/>
    <col min="14" max="14" width="16.7109375" customWidth="1"/>
    <col min="16" max="16" width="14.42578125" customWidth="1"/>
    <col min="17" max="17" width="15.5703125" customWidth="1"/>
  </cols>
  <sheetData>
    <row r="1" spans="1:16" x14ac:dyDescent="0.25">
      <c r="B1" s="47" t="s">
        <v>170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x14ac:dyDescent="0.25">
      <c r="B2" s="47" t="s">
        <v>171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5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25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6.5" thickBot="1" x14ac:dyDescent="0.3">
      <c r="B5" s="2" t="s">
        <v>174</v>
      </c>
      <c r="C5" s="3" t="s">
        <v>172</v>
      </c>
      <c r="D5" s="4"/>
      <c r="E5" s="4"/>
      <c r="F5" s="5"/>
      <c r="G5" s="6"/>
      <c r="H5" s="6"/>
      <c r="I5" s="7"/>
      <c r="J5" s="8"/>
      <c r="K5" s="8"/>
      <c r="L5" s="8"/>
      <c r="M5" s="48" t="s">
        <v>180</v>
      </c>
      <c r="N5" s="48"/>
      <c r="O5" s="48"/>
      <c r="P5" s="48"/>
    </row>
    <row r="6" spans="1:16" ht="45.75" thickTop="1" x14ac:dyDescent="0.25">
      <c r="B6" s="11" t="s">
        <v>173</v>
      </c>
      <c r="C6" s="12" t="s">
        <v>3</v>
      </c>
      <c r="D6" s="12" t="s">
        <v>4</v>
      </c>
      <c r="E6" s="12" t="s">
        <v>5</v>
      </c>
      <c r="F6" s="13" t="s">
        <v>6</v>
      </c>
      <c r="G6" s="13" t="s">
        <v>7</v>
      </c>
      <c r="H6" s="13" t="s">
        <v>8</v>
      </c>
      <c r="I6" s="13" t="s">
        <v>10</v>
      </c>
      <c r="J6" s="12" t="s">
        <v>9</v>
      </c>
      <c r="K6" s="12" t="s">
        <v>11</v>
      </c>
      <c r="L6" s="12" t="s">
        <v>12</v>
      </c>
      <c r="M6" s="13" t="s">
        <v>10</v>
      </c>
      <c r="N6" s="25" t="s">
        <v>13</v>
      </c>
      <c r="O6" s="13" t="s">
        <v>10</v>
      </c>
      <c r="P6" s="14" t="s">
        <v>14</v>
      </c>
    </row>
    <row r="7" spans="1:16" x14ac:dyDescent="0.25">
      <c r="A7" s="34">
        <v>1</v>
      </c>
      <c r="B7" s="28" t="s">
        <v>15</v>
      </c>
      <c r="C7" s="1">
        <v>102628699</v>
      </c>
      <c r="D7" s="15">
        <v>0</v>
      </c>
      <c r="E7" s="1">
        <v>102628699</v>
      </c>
      <c r="F7" s="1">
        <v>19361247.449999999</v>
      </c>
      <c r="G7" s="15">
        <v>0</v>
      </c>
      <c r="H7" s="30">
        <v>19361247.449999999</v>
      </c>
      <c r="I7" s="16">
        <f t="shared" ref="I7:I39" si="0">H7/E7*100</f>
        <v>18.865334588329915</v>
      </c>
      <c r="J7" s="1">
        <f t="shared" ref="J7:J39" si="1">E7-H7</f>
        <v>83267451.549999997</v>
      </c>
      <c r="K7" s="30">
        <v>20313239.190000001</v>
      </c>
      <c r="L7" s="30">
        <f t="shared" ref="L7:L39" si="2">H7+K7</f>
        <v>39674486.640000001</v>
      </c>
      <c r="M7" s="16">
        <f t="shared" ref="M7:M39" si="3">L7/E7*100</f>
        <v>38.658276901668607</v>
      </c>
      <c r="N7" s="30">
        <f t="shared" ref="N7:N39" si="4">E7-L7</f>
        <v>62954212.359999999</v>
      </c>
      <c r="O7" s="15">
        <f t="shared" ref="O7:O39" si="5">N7/E7*100</f>
        <v>61.341723098331393</v>
      </c>
      <c r="P7" s="17">
        <v>39674486.649999999</v>
      </c>
    </row>
    <row r="8" spans="1:16" ht="30" x14ac:dyDescent="0.25">
      <c r="A8" s="34">
        <v>2</v>
      </c>
      <c r="B8" s="28" t="s">
        <v>16</v>
      </c>
      <c r="C8" s="1">
        <v>9163938</v>
      </c>
      <c r="D8" s="15">
        <v>0</v>
      </c>
      <c r="E8" s="1">
        <v>9163938</v>
      </c>
      <c r="F8" s="15">
        <v>0</v>
      </c>
      <c r="G8" s="15">
        <v>0</v>
      </c>
      <c r="H8" s="32">
        <v>0</v>
      </c>
      <c r="I8" s="16">
        <f t="shared" si="0"/>
        <v>0</v>
      </c>
      <c r="J8" s="1">
        <f t="shared" si="1"/>
        <v>9163938</v>
      </c>
      <c r="K8" s="30">
        <v>3032776.64</v>
      </c>
      <c r="L8" s="30">
        <f t="shared" si="2"/>
        <v>3032776.64</v>
      </c>
      <c r="M8" s="16">
        <f t="shared" si="3"/>
        <v>33.094687458601314</v>
      </c>
      <c r="N8" s="30">
        <f t="shared" si="4"/>
        <v>6131161.3599999994</v>
      </c>
      <c r="O8" s="16">
        <f t="shared" si="5"/>
        <v>66.905312541398672</v>
      </c>
      <c r="P8" s="17">
        <v>3115000</v>
      </c>
    </row>
    <row r="9" spans="1:16" ht="30" x14ac:dyDescent="0.25">
      <c r="A9" s="34">
        <v>3</v>
      </c>
      <c r="B9" s="28" t="s">
        <v>17</v>
      </c>
      <c r="C9" s="1">
        <v>133853019</v>
      </c>
      <c r="D9" s="15">
        <v>0</v>
      </c>
      <c r="E9" s="1">
        <v>133853019</v>
      </c>
      <c r="F9" s="1">
        <v>3030649.68</v>
      </c>
      <c r="G9" s="15">
        <v>0</v>
      </c>
      <c r="H9" s="30">
        <v>3030649.68</v>
      </c>
      <c r="I9" s="16">
        <f t="shared" si="0"/>
        <v>2.2641623645410647</v>
      </c>
      <c r="J9" s="1">
        <f t="shared" si="1"/>
        <v>130822369.31999999</v>
      </c>
      <c r="K9" s="32">
        <v>0</v>
      </c>
      <c r="L9" s="30">
        <f t="shared" si="2"/>
        <v>3030649.68</v>
      </c>
      <c r="M9" s="16">
        <f t="shared" si="3"/>
        <v>2.2641623645410647</v>
      </c>
      <c r="N9" s="30">
        <f t="shared" si="4"/>
        <v>130822369.31999999</v>
      </c>
      <c r="O9" s="16">
        <f t="shared" si="5"/>
        <v>97.735837635458935</v>
      </c>
      <c r="P9" s="17">
        <v>101500000</v>
      </c>
    </row>
    <row r="10" spans="1:16" x14ac:dyDescent="0.25">
      <c r="A10" s="34">
        <v>4</v>
      </c>
      <c r="B10" s="28" t="s">
        <v>18</v>
      </c>
      <c r="C10" s="1">
        <v>17400000</v>
      </c>
      <c r="D10" s="15">
        <v>0</v>
      </c>
      <c r="E10" s="1">
        <v>17400000</v>
      </c>
      <c r="F10" s="1">
        <v>2819035</v>
      </c>
      <c r="G10" s="15">
        <v>0</v>
      </c>
      <c r="H10" s="30">
        <v>2819035</v>
      </c>
      <c r="I10" s="16">
        <f t="shared" si="0"/>
        <v>16.201350574712645</v>
      </c>
      <c r="J10" s="1">
        <f t="shared" si="1"/>
        <v>14580965</v>
      </c>
      <c r="K10" s="32">
        <v>0</v>
      </c>
      <c r="L10" s="30">
        <f t="shared" si="2"/>
        <v>2819035</v>
      </c>
      <c r="M10" s="16">
        <f t="shared" si="3"/>
        <v>16.201350574712645</v>
      </c>
      <c r="N10" s="30">
        <f t="shared" si="4"/>
        <v>14580965</v>
      </c>
      <c r="O10" s="16">
        <f t="shared" si="5"/>
        <v>83.798649425287351</v>
      </c>
      <c r="P10" s="17">
        <v>0</v>
      </c>
    </row>
    <row r="11" spans="1:16" x14ac:dyDescent="0.25">
      <c r="A11" s="34">
        <v>5</v>
      </c>
      <c r="B11" s="28" t="s">
        <v>19</v>
      </c>
      <c r="C11" s="1">
        <v>22810968</v>
      </c>
      <c r="D11" s="15">
        <v>0</v>
      </c>
      <c r="E11" s="1">
        <v>22810968</v>
      </c>
      <c r="F11" s="15">
        <v>0</v>
      </c>
      <c r="G11" s="15">
        <v>0</v>
      </c>
      <c r="H11" s="32">
        <v>0</v>
      </c>
      <c r="I11" s="16">
        <f t="shared" si="0"/>
        <v>0</v>
      </c>
      <c r="J11" s="1">
        <f t="shared" si="1"/>
        <v>22810968</v>
      </c>
      <c r="K11" s="30">
        <v>1916540.77</v>
      </c>
      <c r="L11" s="30">
        <f t="shared" si="2"/>
        <v>1916540.77</v>
      </c>
      <c r="M11" s="16">
        <f t="shared" si="3"/>
        <v>8.401838843489676</v>
      </c>
      <c r="N11" s="30">
        <f t="shared" si="4"/>
        <v>20894427.23</v>
      </c>
      <c r="O11" s="16">
        <f t="shared" si="5"/>
        <v>91.598161156510329</v>
      </c>
      <c r="P11" s="17">
        <v>0</v>
      </c>
    </row>
    <row r="12" spans="1:16" x14ac:dyDescent="0.25">
      <c r="A12" s="34">
        <v>6</v>
      </c>
      <c r="B12" s="28" t="s">
        <v>20</v>
      </c>
      <c r="C12" s="1">
        <v>382969</v>
      </c>
      <c r="D12" s="15">
        <v>0</v>
      </c>
      <c r="E12" s="1">
        <v>382969</v>
      </c>
      <c r="F12" s="15">
        <v>0</v>
      </c>
      <c r="G12" s="15">
        <v>0</v>
      </c>
      <c r="H12" s="32">
        <v>0</v>
      </c>
      <c r="I12" s="16">
        <f t="shared" si="0"/>
        <v>0</v>
      </c>
      <c r="J12" s="1">
        <f t="shared" si="1"/>
        <v>382969</v>
      </c>
      <c r="K12" s="30">
        <v>382969</v>
      </c>
      <c r="L12" s="30">
        <f t="shared" si="2"/>
        <v>382969</v>
      </c>
      <c r="M12" s="16">
        <f t="shared" si="3"/>
        <v>100</v>
      </c>
      <c r="N12" s="32">
        <f t="shared" si="4"/>
        <v>0</v>
      </c>
      <c r="O12" s="16">
        <f t="shared" si="5"/>
        <v>0</v>
      </c>
      <c r="P12" s="17">
        <v>0</v>
      </c>
    </row>
    <row r="13" spans="1:16" ht="30" x14ac:dyDescent="0.25">
      <c r="A13" s="34">
        <v>7</v>
      </c>
      <c r="B13" s="29" t="s">
        <v>21</v>
      </c>
      <c r="C13" s="19">
        <v>3694000</v>
      </c>
      <c r="D13" s="20">
        <v>0</v>
      </c>
      <c r="E13" s="19">
        <v>3694000</v>
      </c>
      <c r="F13" s="19">
        <v>13920</v>
      </c>
      <c r="G13" s="20">
        <v>0</v>
      </c>
      <c r="H13" s="31">
        <v>13920</v>
      </c>
      <c r="I13" s="21">
        <f t="shared" si="0"/>
        <v>0.3768272874932323</v>
      </c>
      <c r="J13" s="19">
        <f t="shared" si="1"/>
        <v>3680080</v>
      </c>
      <c r="K13" s="33">
        <v>0</v>
      </c>
      <c r="L13" s="31">
        <f t="shared" si="2"/>
        <v>13920</v>
      </c>
      <c r="M13" s="21">
        <f t="shared" si="3"/>
        <v>0.3768272874932323</v>
      </c>
      <c r="N13" s="31">
        <f t="shared" si="4"/>
        <v>3680080</v>
      </c>
      <c r="O13" s="21">
        <f t="shared" si="5"/>
        <v>99.623172712506772</v>
      </c>
      <c r="P13" s="26">
        <v>1183220</v>
      </c>
    </row>
    <row r="14" spans="1:16" x14ac:dyDescent="0.25">
      <c r="A14" s="34">
        <v>8</v>
      </c>
      <c r="B14" s="28" t="s">
        <v>93</v>
      </c>
      <c r="C14" s="1">
        <v>689718900</v>
      </c>
      <c r="D14" s="15">
        <v>0</v>
      </c>
      <c r="E14" s="1">
        <v>689718900</v>
      </c>
      <c r="F14" s="15">
        <v>0</v>
      </c>
      <c r="G14" s="15">
        <v>0</v>
      </c>
      <c r="H14" s="32">
        <v>0</v>
      </c>
      <c r="I14" s="16">
        <f t="shared" si="0"/>
        <v>0</v>
      </c>
      <c r="J14" s="1">
        <f t="shared" si="1"/>
        <v>689718900</v>
      </c>
      <c r="K14" s="32">
        <v>0</v>
      </c>
      <c r="L14" s="32">
        <f t="shared" si="2"/>
        <v>0</v>
      </c>
      <c r="M14" s="16">
        <f t="shared" si="3"/>
        <v>0</v>
      </c>
      <c r="N14" s="30">
        <f t="shared" si="4"/>
        <v>689718900</v>
      </c>
      <c r="O14" s="16">
        <f t="shared" si="5"/>
        <v>100</v>
      </c>
      <c r="P14" s="17">
        <v>0</v>
      </c>
    </row>
    <row r="15" spans="1:16" x14ac:dyDescent="0.25">
      <c r="A15" s="34">
        <v>9</v>
      </c>
      <c r="B15" s="28" t="s">
        <v>86</v>
      </c>
      <c r="C15" s="1">
        <v>501700000</v>
      </c>
      <c r="D15" s="15">
        <v>0</v>
      </c>
      <c r="E15" s="1">
        <v>501700000</v>
      </c>
      <c r="F15" s="15">
        <v>0</v>
      </c>
      <c r="G15" s="15">
        <v>0</v>
      </c>
      <c r="H15" s="32">
        <v>0</v>
      </c>
      <c r="I15" s="16">
        <f t="shared" si="0"/>
        <v>0</v>
      </c>
      <c r="J15" s="1">
        <f t="shared" si="1"/>
        <v>501700000</v>
      </c>
      <c r="K15" s="32">
        <v>0</v>
      </c>
      <c r="L15" s="32">
        <f t="shared" si="2"/>
        <v>0</v>
      </c>
      <c r="M15" s="16">
        <f t="shared" si="3"/>
        <v>0</v>
      </c>
      <c r="N15" s="30">
        <f t="shared" si="4"/>
        <v>501700000</v>
      </c>
      <c r="O15" s="16">
        <f t="shared" si="5"/>
        <v>100</v>
      </c>
      <c r="P15" s="17">
        <v>67095100</v>
      </c>
    </row>
    <row r="16" spans="1:16" x14ac:dyDescent="0.25">
      <c r="A16" s="34">
        <v>10</v>
      </c>
      <c r="B16" s="28" t="s">
        <v>98</v>
      </c>
      <c r="C16" s="1">
        <v>195845891</v>
      </c>
      <c r="D16" s="15">
        <v>0</v>
      </c>
      <c r="E16" s="1">
        <v>195845891</v>
      </c>
      <c r="F16" s="15">
        <v>0</v>
      </c>
      <c r="G16" s="15">
        <v>0</v>
      </c>
      <c r="H16" s="32">
        <v>0</v>
      </c>
      <c r="I16" s="16">
        <f t="shared" si="0"/>
        <v>0</v>
      </c>
      <c r="J16" s="1">
        <f t="shared" si="1"/>
        <v>195845891</v>
      </c>
      <c r="K16" s="32">
        <v>0</v>
      </c>
      <c r="L16" s="32">
        <f t="shared" si="2"/>
        <v>0</v>
      </c>
      <c r="M16" s="16">
        <f t="shared" si="3"/>
        <v>0</v>
      </c>
      <c r="N16" s="30">
        <f t="shared" si="4"/>
        <v>195845891</v>
      </c>
      <c r="O16" s="16">
        <f t="shared" si="5"/>
        <v>100</v>
      </c>
      <c r="P16" s="17">
        <v>0</v>
      </c>
    </row>
    <row r="17" spans="1:16" ht="30" x14ac:dyDescent="0.25">
      <c r="A17" s="34">
        <v>11</v>
      </c>
      <c r="B17" s="28" t="s">
        <v>69</v>
      </c>
      <c r="C17" s="15">
        <v>0</v>
      </c>
      <c r="D17" s="1">
        <v>195000000</v>
      </c>
      <c r="E17" s="1">
        <v>195000000</v>
      </c>
      <c r="F17" s="15">
        <v>0</v>
      </c>
      <c r="G17" s="15">
        <v>0</v>
      </c>
      <c r="H17" s="32">
        <v>0</v>
      </c>
      <c r="I17" s="16">
        <f t="shared" si="0"/>
        <v>0</v>
      </c>
      <c r="J17" s="1">
        <f t="shared" si="1"/>
        <v>195000000</v>
      </c>
      <c r="K17" s="32">
        <v>0</v>
      </c>
      <c r="L17" s="32">
        <f t="shared" si="2"/>
        <v>0</v>
      </c>
      <c r="M17" s="16">
        <f t="shared" si="3"/>
        <v>0</v>
      </c>
      <c r="N17" s="30">
        <f t="shared" si="4"/>
        <v>195000000</v>
      </c>
      <c r="O17" s="16">
        <f t="shared" si="5"/>
        <v>100</v>
      </c>
      <c r="P17" s="17">
        <v>15000000</v>
      </c>
    </row>
    <row r="18" spans="1:16" ht="18" customHeight="1" x14ac:dyDescent="0.25">
      <c r="A18" s="34">
        <v>12</v>
      </c>
      <c r="B18" s="28" t="s">
        <v>50</v>
      </c>
      <c r="C18" s="1">
        <v>102179510.95</v>
      </c>
      <c r="D18" s="15">
        <v>0</v>
      </c>
      <c r="E18" s="1">
        <v>102179510.95</v>
      </c>
      <c r="F18" s="15">
        <v>0</v>
      </c>
      <c r="G18" s="15">
        <v>0</v>
      </c>
      <c r="H18" s="32">
        <v>0</v>
      </c>
      <c r="I18" s="16">
        <f t="shared" si="0"/>
        <v>0</v>
      </c>
      <c r="J18" s="1">
        <f t="shared" si="1"/>
        <v>102179510.95</v>
      </c>
      <c r="K18" s="32">
        <v>0</v>
      </c>
      <c r="L18" s="32">
        <f t="shared" si="2"/>
        <v>0</v>
      </c>
      <c r="M18" s="16">
        <f t="shared" si="3"/>
        <v>0</v>
      </c>
      <c r="N18" s="30">
        <f t="shared" si="4"/>
        <v>102179510.95</v>
      </c>
      <c r="O18" s="16">
        <f t="shared" si="5"/>
        <v>100</v>
      </c>
      <c r="P18" s="17">
        <v>4065126.04</v>
      </c>
    </row>
    <row r="19" spans="1:16" x14ac:dyDescent="0.25">
      <c r="A19" s="34">
        <v>13</v>
      </c>
      <c r="B19" s="28" t="s">
        <v>104</v>
      </c>
      <c r="C19" s="1">
        <v>85894071</v>
      </c>
      <c r="D19" s="15">
        <v>0</v>
      </c>
      <c r="E19" s="1">
        <v>85894071</v>
      </c>
      <c r="F19" s="15">
        <v>0</v>
      </c>
      <c r="G19" s="15">
        <v>0</v>
      </c>
      <c r="H19" s="32">
        <v>0</v>
      </c>
      <c r="I19" s="16">
        <f t="shared" si="0"/>
        <v>0</v>
      </c>
      <c r="J19" s="1">
        <f t="shared" si="1"/>
        <v>85894071</v>
      </c>
      <c r="K19" s="32">
        <v>0</v>
      </c>
      <c r="L19" s="32">
        <f t="shared" si="2"/>
        <v>0</v>
      </c>
      <c r="M19" s="16">
        <f t="shared" si="3"/>
        <v>0</v>
      </c>
      <c r="N19" s="30">
        <f t="shared" si="4"/>
        <v>85894071</v>
      </c>
      <c r="O19" s="16">
        <f t="shared" si="5"/>
        <v>100</v>
      </c>
      <c r="P19" s="17">
        <v>0</v>
      </c>
    </row>
    <row r="20" spans="1:16" ht="30" x14ac:dyDescent="0.25">
      <c r="A20" s="34">
        <v>14</v>
      </c>
      <c r="B20" s="28" t="s">
        <v>90</v>
      </c>
      <c r="C20" s="1">
        <v>74647372.280000001</v>
      </c>
      <c r="D20" s="15">
        <v>0</v>
      </c>
      <c r="E20" s="1">
        <v>74647372.280000001</v>
      </c>
      <c r="F20" s="15">
        <v>0</v>
      </c>
      <c r="G20" s="15">
        <v>0</v>
      </c>
      <c r="H20" s="32">
        <v>0</v>
      </c>
      <c r="I20" s="16">
        <f t="shared" si="0"/>
        <v>0</v>
      </c>
      <c r="J20" s="1">
        <f t="shared" si="1"/>
        <v>74647372.280000001</v>
      </c>
      <c r="K20" s="32">
        <v>0</v>
      </c>
      <c r="L20" s="32">
        <f t="shared" si="2"/>
        <v>0</v>
      </c>
      <c r="M20" s="16">
        <f t="shared" si="3"/>
        <v>0</v>
      </c>
      <c r="N20" s="30">
        <f t="shared" si="4"/>
        <v>74647372.280000001</v>
      </c>
      <c r="O20" s="16">
        <f t="shared" si="5"/>
        <v>100</v>
      </c>
      <c r="P20" s="17">
        <v>0</v>
      </c>
    </row>
    <row r="21" spans="1:16" x14ac:dyDescent="0.25">
      <c r="A21" s="34">
        <v>15</v>
      </c>
      <c r="B21" s="28" t="s">
        <v>85</v>
      </c>
      <c r="C21" s="1">
        <v>50460000</v>
      </c>
      <c r="D21" s="15">
        <v>0</v>
      </c>
      <c r="E21" s="1">
        <v>50460000</v>
      </c>
      <c r="F21" s="15">
        <v>0</v>
      </c>
      <c r="G21" s="15">
        <v>0</v>
      </c>
      <c r="H21" s="32">
        <v>0</v>
      </c>
      <c r="I21" s="16">
        <f t="shared" si="0"/>
        <v>0</v>
      </c>
      <c r="J21" s="1">
        <f t="shared" si="1"/>
        <v>50460000</v>
      </c>
      <c r="K21" s="32">
        <v>0</v>
      </c>
      <c r="L21" s="32">
        <f t="shared" si="2"/>
        <v>0</v>
      </c>
      <c r="M21" s="16">
        <f t="shared" si="3"/>
        <v>0</v>
      </c>
      <c r="N21" s="30">
        <f t="shared" si="4"/>
        <v>50460000</v>
      </c>
      <c r="O21" s="16">
        <f t="shared" si="5"/>
        <v>100</v>
      </c>
      <c r="P21" s="17">
        <v>13761818.189999999</v>
      </c>
    </row>
    <row r="22" spans="1:16" x14ac:dyDescent="0.25">
      <c r="A22" s="34">
        <v>16</v>
      </c>
      <c r="B22" s="28" t="s">
        <v>67</v>
      </c>
      <c r="C22" s="1">
        <v>46876279</v>
      </c>
      <c r="D22" s="15">
        <v>0</v>
      </c>
      <c r="E22" s="1">
        <v>46876279</v>
      </c>
      <c r="F22" s="15">
        <v>0</v>
      </c>
      <c r="G22" s="15">
        <v>0</v>
      </c>
      <c r="H22" s="32">
        <v>0</v>
      </c>
      <c r="I22" s="16">
        <f t="shared" si="0"/>
        <v>0</v>
      </c>
      <c r="J22" s="1">
        <f t="shared" si="1"/>
        <v>46876279</v>
      </c>
      <c r="K22" s="32">
        <v>0</v>
      </c>
      <c r="L22" s="32">
        <f t="shared" si="2"/>
        <v>0</v>
      </c>
      <c r="M22" s="16">
        <f t="shared" si="3"/>
        <v>0</v>
      </c>
      <c r="N22" s="30">
        <f t="shared" si="4"/>
        <v>46876279</v>
      </c>
      <c r="O22" s="16">
        <f t="shared" si="5"/>
        <v>100</v>
      </c>
      <c r="P22" s="17">
        <v>0</v>
      </c>
    </row>
    <row r="23" spans="1:16" x14ac:dyDescent="0.25">
      <c r="A23" s="34">
        <v>17</v>
      </c>
      <c r="B23" s="28" t="s">
        <v>28</v>
      </c>
      <c r="C23" s="1">
        <v>43281657</v>
      </c>
      <c r="D23" s="15">
        <v>0</v>
      </c>
      <c r="E23" s="1">
        <v>43281657</v>
      </c>
      <c r="F23" s="15">
        <v>0</v>
      </c>
      <c r="G23" s="15">
        <v>0</v>
      </c>
      <c r="H23" s="32">
        <v>0</v>
      </c>
      <c r="I23" s="16">
        <f t="shared" si="0"/>
        <v>0</v>
      </c>
      <c r="J23" s="1">
        <f t="shared" si="1"/>
        <v>43281657</v>
      </c>
      <c r="K23" s="32">
        <v>0</v>
      </c>
      <c r="L23" s="32">
        <f t="shared" si="2"/>
        <v>0</v>
      </c>
      <c r="M23" s="16">
        <f t="shared" si="3"/>
        <v>0</v>
      </c>
      <c r="N23" s="30">
        <f t="shared" si="4"/>
        <v>43281657</v>
      </c>
      <c r="O23" s="16">
        <f t="shared" si="5"/>
        <v>100</v>
      </c>
      <c r="P23" s="17">
        <v>0</v>
      </c>
    </row>
    <row r="24" spans="1:16" ht="19.5" customHeight="1" x14ac:dyDescent="0.25">
      <c r="A24" s="34">
        <v>18</v>
      </c>
      <c r="B24" s="28" t="s">
        <v>80</v>
      </c>
      <c r="C24" s="1">
        <v>40681200</v>
      </c>
      <c r="D24" s="15">
        <v>0</v>
      </c>
      <c r="E24" s="1">
        <v>40681200</v>
      </c>
      <c r="F24" s="15">
        <v>0</v>
      </c>
      <c r="G24" s="15">
        <v>0</v>
      </c>
      <c r="H24" s="32">
        <v>0</v>
      </c>
      <c r="I24" s="16">
        <f t="shared" si="0"/>
        <v>0</v>
      </c>
      <c r="J24" s="1">
        <f t="shared" si="1"/>
        <v>40681200</v>
      </c>
      <c r="K24" s="32">
        <v>0</v>
      </c>
      <c r="L24" s="32">
        <f t="shared" si="2"/>
        <v>0</v>
      </c>
      <c r="M24" s="16">
        <f t="shared" si="3"/>
        <v>0</v>
      </c>
      <c r="N24" s="30">
        <f t="shared" si="4"/>
        <v>40681200</v>
      </c>
      <c r="O24" s="16">
        <f t="shared" si="5"/>
        <v>100</v>
      </c>
      <c r="P24" s="17">
        <v>13560400</v>
      </c>
    </row>
    <row r="25" spans="1:16" ht="30" x14ac:dyDescent="0.25">
      <c r="A25" s="34">
        <v>19</v>
      </c>
      <c r="B25" s="28" t="s">
        <v>114</v>
      </c>
      <c r="C25" s="1">
        <v>39475520</v>
      </c>
      <c r="D25" s="15">
        <v>0</v>
      </c>
      <c r="E25" s="1">
        <v>39475520</v>
      </c>
      <c r="F25" s="15">
        <v>0</v>
      </c>
      <c r="G25" s="15">
        <v>0</v>
      </c>
      <c r="H25" s="32">
        <v>0</v>
      </c>
      <c r="I25" s="16">
        <f t="shared" si="0"/>
        <v>0</v>
      </c>
      <c r="J25" s="1">
        <f t="shared" si="1"/>
        <v>39475520</v>
      </c>
      <c r="K25" s="32">
        <v>0</v>
      </c>
      <c r="L25" s="32">
        <f t="shared" si="2"/>
        <v>0</v>
      </c>
      <c r="M25" s="16">
        <f t="shared" si="3"/>
        <v>0</v>
      </c>
      <c r="N25" s="30">
        <f t="shared" si="4"/>
        <v>39475520</v>
      </c>
      <c r="O25" s="16">
        <f t="shared" si="5"/>
        <v>100</v>
      </c>
      <c r="P25" s="17">
        <v>0</v>
      </c>
    </row>
    <row r="26" spans="1:16" ht="30" x14ac:dyDescent="0.25">
      <c r="A26" s="34"/>
      <c r="B26" s="28" t="s">
        <v>177</v>
      </c>
      <c r="C26" s="1">
        <v>39031258</v>
      </c>
      <c r="D26" s="15">
        <v>0</v>
      </c>
      <c r="E26" s="1">
        <v>39031258</v>
      </c>
      <c r="F26" s="15">
        <v>0</v>
      </c>
      <c r="G26" s="15">
        <v>0</v>
      </c>
      <c r="H26" s="32">
        <v>0</v>
      </c>
      <c r="I26" s="16">
        <f t="shared" si="0"/>
        <v>0</v>
      </c>
      <c r="J26" s="1">
        <f t="shared" si="1"/>
        <v>39031258</v>
      </c>
      <c r="K26" s="32">
        <v>0</v>
      </c>
      <c r="L26" s="32">
        <v>0</v>
      </c>
      <c r="M26" s="16">
        <f t="shared" si="3"/>
        <v>0</v>
      </c>
      <c r="N26" s="30">
        <f t="shared" si="4"/>
        <v>39031258</v>
      </c>
      <c r="O26" s="16">
        <f t="shared" si="5"/>
        <v>100</v>
      </c>
      <c r="P26" s="17">
        <v>0</v>
      </c>
    </row>
    <row r="27" spans="1:16" x14ac:dyDescent="0.25">
      <c r="A27" s="34">
        <v>20</v>
      </c>
      <c r="B27" s="28" t="s">
        <v>101</v>
      </c>
      <c r="C27" s="1">
        <v>33192752</v>
      </c>
      <c r="D27" s="15">
        <v>0</v>
      </c>
      <c r="E27" s="1">
        <v>33192752</v>
      </c>
      <c r="F27" s="15">
        <v>0</v>
      </c>
      <c r="G27" s="15">
        <v>0</v>
      </c>
      <c r="H27" s="32">
        <v>0</v>
      </c>
      <c r="I27" s="16">
        <f t="shared" si="0"/>
        <v>0</v>
      </c>
      <c r="J27" s="1">
        <f t="shared" si="1"/>
        <v>33192752</v>
      </c>
      <c r="K27" s="32">
        <v>0</v>
      </c>
      <c r="L27" s="32">
        <f t="shared" si="2"/>
        <v>0</v>
      </c>
      <c r="M27" s="16">
        <f t="shared" si="3"/>
        <v>0</v>
      </c>
      <c r="N27" s="30">
        <f t="shared" si="4"/>
        <v>33192752</v>
      </c>
      <c r="O27" s="16">
        <f t="shared" si="5"/>
        <v>100</v>
      </c>
      <c r="P27" s="17">
        <v>0</v>
      </c>
    </row>
    <row r="28" spans="1:16" ht="30" x14ac:dyDescent="0.25">
      <c r="A28" s="34">
        <v>21</v>
      </c>
      <c r="B28" s="28" t="s">
        <v>91</v>
      </c>
      <c r="C28" s="1">
        <v>32111400</v>
      </c>
      <c r="D28" s="15">
        <v>0</v>
      </c>
      <c r="E28" s="1">
        <v>32111400</v>
      </c>
      <c r="F28" s="15">
        <v>0</v>
      </c>
      <c r="G28" s="15">
        <v>0</v>
      </c>
      <c r="H28" s="32">
        <v>0</v>
      </c>
      <c r="I28" s="16">
        <f t="shared" si="0"/>
        <v>0</v>
      </c>
      <c r="J28" s="1">
        <f t="shared" si="1"/>
        <v>32111400</v>
      </c>
      <c r="K28" s="32">
        <v>0</v>
      </c>
      <c r="L28" s="32">
        <f t="shared" si="2"/>
        <v>0</v>
      </c>
      <c r="M28" s="16">
        <f t="shared" si="3"/>
        <v>0</v>
      </c>
      <c r="N28" s="30">
        <f t="shared" si="4"/>
        <v>32111400</v>
      </c>
      <c r="O28" s="16">
        <f t="shared" si="5"/>
        <v>100</v>
      </c>
      <c r="P28" s="17">
        <v>10703800</v>
      </c>
    </row>
    <row r="29" spans="1:16" ht="30" x14ac:dyDescent="0.25">
      <c r="A29" s="34">
        <v>22</v>
      </c>
      <c r="B29" s="28" t="s">
        <v>45</v>
      </c>
      <c r="C29" s="1">
        <v>27598880</v>
      </c>
      <c r="D29" s="15">
        <v>0</v>
      </c>
      <c r="E29" s="1">
        <v>27598880</v>
      </c>
      <c r="F29" s="15">
        <v>0</v>
      </c>
      <c r="G29" s="15">
        <v>0</v>
      </c>
      <c r="H29" s="32">
        <v>0</v>
      </c>
      <c r="I29" s="16">
        <f t="shared" si="0"/>
        <v>0</v>
      </c>
      <c r="J29" s="1">
        <f t="shared" si="1"/>
        <v>27598880</v>
      </c>
      <c r="K29" s="32">
        <v>0</v>
      </c>
      <c r="L29" s="32">
        <f t="shared" si="2"/>
        <v>0</v>
      </c>
      <c r="M29" s="16">
        <f t="shared" si="3"/>
        <v>0</v>
      </c>
      <c r="N29" s="30">
        <f t="shared" si="4"/>
        <v>27598880</v>
      </c>
      <c r="O29" s="16">
        <f t="shared" si="5"/>
        <v>100</v>
      </c>
      <c r="P29" s="17">
        <v>0</v>
      </c>
    </row>
    <row r="30" spans="1:16" ht="30" x14ac:dyDescent="0.25">
      <c r="A30" s="34">
        <v>23</v>
      </c>
      <c r="B30" s="28" t="s">
        <v>77</v>
      </c>
      <c r="C30" s="1">
        <v>25773629</v>
      </c>
      <c r="D30" s="15">
        <v>0</v>
      </c>
      <c r="E30" s="1">
        <v>25773629</v>
      </c>
      <c r="F30" s="15">
        <v>0</v>
      </c>
      <c r="G30" s="15">
        <v>0</v>
      </c>
      <c r="H30" s="32">
        <v>0</v>
      </c>
      <c r="I30" s="16">
        <f t="shared" si="0"/>
        <v>0</v>
      </c>
      <c r="J30" s="1">
        <f t="shared" si="1"/>
        <v>25773629</v>
      </c>
      <c r="K30" s="32">
        <v>0</v>
      </c>
      <c r="L30" s="32">
        <f t="shared" si="2"/>
        <v>0</v>
      </c>
      <c r="M30" s="16">
        <f t="shared" si="3"/>
        <v>0</v>
      </c>
      <c r="N30" s="30">
        <f t="shared" si="4"/>
        <v>25773629</v>
      </c>
      <c r="O30" s="16">
        <f t="shared" si="5"/>
        <v>100</v>
      </c>
      <c r="P30" s="17">
        <v>0</v>
      </c>
    </row>
    <row r="31" spans="1:16" x14ac:dyDescent="0.25">
      <c r="A31" s="34">
        <v>24</v>
      </c>
      <c r="B31" s="28" t="s">
        <v>36</v>
      </c>
      <c r="C31" s="1">
        <v>21782481</v>
      </c>
      <c r="D31" s="15">
        <v>0</v>
      </c>
      <c r="E31" s="1">
        <v>21782481</v>
      </c>
      <c r="F31" s="15">
        <v>0</v>
      </c>
      <c r="G31" s="15">
        <v>0</v>
      </c>
      <c r="H31" s="32">
        <v>0</v>
      </c>
      <c r="I31" s="16">
        <f t="shared" si="0"/>
        <v>0</v>
      </c>
      <c r="J31" s="1">
        <f t="shared" si="1"/>
        <v>21782481</v>
      </c>
      <c r="K31" s="32">
        <v>0</v>
      </c>
      <c r="L31" s="32">
        <f t="shared" si="2"/>
        <v>0</v>
      </c>
      <c r="M31" s="16">
        <f t="shared" si="3"/>
        <v>0</v>
      </c>
      <c r="N31" s="30">
        <f t="shared" si="4"/>
        <v>21782481</v>
      </c>
      <c r="O31" s="16">
        <f t="shared" si="5"/>
        <v>100</v>
      </c>
      <c r="P31" s="17">
        <v>0</v>
      </c>
    </row>
    <row r="32" spans="1:16" ht="15.75" customHeight="1" x14ac:dyDescent="0.25">
      <c r="A32" s="34">
        <v>25</v>
      </c>
      <c r="B32" s="28" t="s">
        <v>134</v>
      </c>
      <c r="C32" s="1">
        <v>16647320</v>
      </c>
      <c r="D32" s="1">
        <v>2640000</v>
      </c>
      <c r="E32" s="1">
        <v>19287320</v>
      </c>
      <c r="F32" s="15">
        <v>0</v>
      </c>
      <c r="G32" s="15">
        <v>0</v>
      </c>
      <c r="H32" s="32">
        <v>0</v>
      </c>
      <c r="I32" s="16">
        <f t="shared" si="0"/>
        <v>0</v>
      </c>
      <c r="J32" s="1">
        <f t="shared" si="1"/>
        <v>19287320</v>
      </c>
      <c r="K32" s="32">
        <v>0</v>
      </c>
      <c r="L32" s="32">
        <f t="shared" si="2"/>
        <v>0</v>
      </c>
      <c r="M32" s="16">
        <f t="shared" si="3"/>
        <v>0</v>
      </c>
      <c r="N32" s="30">
        <f t="shared" si="4"/>
        <v>19287320</v>
      </c>
      <c r="O32" s="16">
        <f t="shared" si="5"/>
        <v>100</v>
      </c>
      <c r="P32" s="17">
        <v>0</v>
      </c>
    </row>
    <row r="33" spans="1:16" ht="30" x14ac:dyDescent="0.25">
      <c r="A33" s="34">
        <v>26</v>
      </c>
      <c r="B33" s="28" t="s">
        <v>92</v>
      </c>
      <c r="C33" s="1">
        <v>18771806</v>
      </c>
      <c r="D33" s="15">
        <v>0</v>
      </c>
      <c r="E33" s="1">
        <v>18771806</v>
      </c>
      <c r="F33" s="15">
        <v>0</v>
      </c>
      <c r="G33" s="15">
        <v>0</v>
      </c>
      <c r="H33" s="32">
        <v>0</v>
      </c>
      <c r="I33" s="16">
        <f t="shared" si="0"/>
        <v>0</v>
      </c>
      <c r="J33" s="1">
        <f t="shared" si="1"/>
        <v>18771806</v>
      </c>
      <c r="K33" s="32">
        <v>0</v>
      </c>
      <c r="L33" s="32">
        <f t="shared" si="2"/>
        <v>0</v>
      </c>
      <c r="M33" s="16">
        <f t="shared" si="3"/>
        <v>0</v>
      </c>
      <c r="N33" s="30">
        <f t="shared" si="4"/>
        <v>18771806</v>
      </c>
      <c r="O33" s="16">
        <f t="shared" si="5"/>
        <v>100</v>
      </c>
      <c r="P33" s="17">
        <v>3351134</v>
      </c>
    </row>
    <row r="34" spans="1:16" ht="30" x14ac:dyDescent="0.25">
      <c r="A34" s="34">
        <v>27</v>
      </c>
      <c r="B34" s="28" t="s">
        <v>100</v>
      </c>
      <c r="C34" s="1">
        <v>15868206</v>
      </c>
      <c r="D34" s="15">
        <v>0</v>
      </c>
      <c r="E34" s="1">
        <v>15868206</v>
      </c>
      <c r="F34" s="15">
        <v>0</v>
      </c>
      <c r="G34" s="15">
        <v>0</v>
      </c>
      <c r="H34" s="32">
        <v>0</v>
      </c>
      <c r="I34" s="16">
        <f t="shared" si="0"/>
        <v>0</v>
      </c>
      <c r="J34" s="1">
        <f t="shared" si="1"/>
        <v>15868206</v>
      </c>
      <c r="K34" s="32">
        <v>0</v>
      </c>
      <c r="L34" s="32">
        <f t="shared" si="2"/>
        <v>0</v>
      </c>
      <c r="M34" s="16">
        <f t="shared" si="3"/>
        <v>0</v>
      </c>
      <c r="N34" s="30">
        <f t="shared" si="4"/>
        <v>15868206</v>
      </c>
      <c r="O34" s="16">
        <f t="shared" si="5"/>
        <v>100</v>
      </c>
      <c r="P34" s="17">
        <v>0</v>
      </c>
    </row>
    <row r="35" spans="1:16" ht="30" x14ac:dyDescent="0.25">
      <c r="A35" s="34">
        <v>28</v>
      </c>
      <c r="B35" s="28" t="s">
        <v>35</v>
      </c>
      <c r="C35" s="1">
        <v>15315483</v>
      </c>
      <c r="D35" s="15">
        <v>0</v>
      </c>
      <c r="E35" s="1">
        <v>15315483</v>
      </c>
      <c r="F35" s="15">
        <v>0</v>
      </c>
      <c r="G35" s="15">
        <v>0</v>
      </c>
      <c r="H35" s="32">
        <v>0</v>
      </c>
      <c r="I35" s="16">
        <f t="shared" si="0"/>
        <v>0</v>
      </c>
      <c r="J35" s="1">
        <f t="shared" si="1"/>
        <v>15315483</v>
      </c>
      <c r="K35" s="32">
        <v>0</v>
      </c>
      <c r="L35" s="32">
        <f t="shared" si="2"/>
        <v>0</v>
      </c>
      <c r="M35" s="16">
        <f t="shared" si="3"/>
        <v>0</v>
      </c>
      <c r="N35" s="30">
        <f t="shared" si="4"/>
        <v>15315483</v>
      </c>
      <c r="O35" s="16">
        <f t="shared" si="5"/>
        <v>100</v>
      </c>
      <c r="P35" s="17">
        <v>0</v>
      </c>
    </row>
    <row r="36" spans="1:16" x14ac:dyDescent="0.25">
      <c r="A36" s="34">
        <v>29</v>
      </c>
      <c r="B36" s="28" t="s">
        <v>73</v>
      </c>
      <c r="C36" s="1">
        <v>15213286</v>
      </c>
      <c r="D36" s="15">
        <v>0</v>
      </c>
      <c r="E36" s="1">
        <v>15213286</v>
      </c>
      <c r="F36" s="15">
        <v>0</v>
      </c>
      <c r="G36" s="15">
        <v>0</v>
      </c>
      <c r="H36" s="32">
        <v>0</v>
      </c>
      <c r="I36" s="16">
        <f t="shared" si="0"/>
        <v>0</v>
      </c>
      <c r="J36" s="1">
        <f t="shared" si="1"/>
        <v>15213286</v>
      </c>
      <c r="K36" s="32">
        <v>0</v>
      </c>
      <c r="L36" s="32">
        <f t="shared" si="2"/>
        <v>0</v>
      </c>
      <c r="M36" s="16">
        <f t="shared" si="3"/>
        <v>0</v>
      </c>
      <c r="N36" s="30">
        <f t="shared" si="4"/>
        <v>15213286</v>
      </c>
      <c r="O36" s="16">
        <f t="shared" si="5"/>
        <v>100</v>
      </c>
      <c r="P36" s="17">
        <v>0</v>
      </c>
    </row>
    <row r="37" spans="1:16" ht="30" x14ac:dyDescent="0.25">
      <c r="A37" s="34">
        <v>30</v>
      </c>
      <c r="B37" s="28" t="s">
        <v>41</v>
      </c>
      <c r="C37" s="1">
        <v>14032441</v>
      </c>
      <c r="D37" s="15">
        <v>0</v>
      </c>
      <c r="E37" s="1">
        <v>14032441</v>
      </c>
      <c r="F37" s="15">
        <v>0</v>
      </c>
      <c r="G37" s="15">
        <v>0</v>
      </c>
      <c r="H37" s="32">
        <v>0</v>
      </c>
      <c r="I37" s="16">
        <f t="shared" si="0"/>
        <v>0</v>
      </c>
      <c r="J37" s="1">
        <f t="shared" si="1"/>
        <v>14032441</v>
      </c>
      <c r="K37" s="32">
        <v>0</v>
      </c>
      <c r="L37" s="32">
        <f t="shared" si="2"/>
        <v>0</v>
      </c>
      <c r="M37" s="16">
        <f t="shared" si="3"/>
        <v>0</v>
      </c>
      <c r="N37" s="30">
        <f t="shared" si="4"/>
        <v>14032441</v>
      </c>
      <c r="O37" s="16">
        <f t="shared" si="5"/>
        <v>100</v>
      </c>
      <c r="P37" s="17">
        <v>0</v>
      </c>
    </row>
    <row r="38" spans="1:16" x14ac:dyDescent="0.25">
      <c r="A38" s="34">
        <v>31</v>
      </c>
      <c r="B38" s="28" t="s">
        <v>60</v>
      </c>
      <c r="C38" s="1">
        <v>12571165</v>
      </c>
      <c r="D38" s="15">
        <v>0</v>
      </c>
      <c r="E38" s="1">
        <v>12571165</v>
      </c>
      <c r="F38" s="15">
        <v>0</v>
      </c>
      <c r="G38" s="15">
        <v>0</v>
      </c>
      <c r="H38" s="32">
        <v>0</v>
      </c>
      <c r="I38" s="16">
        <f t="shared" si="0"/>
        <v>0</v>
      </c>
      <c r="J38" s="1">
        <f t="shared" si="1"/>
        <v>12571165</v>
      </c>
      <c r="K38" s="32">
        <v>0</v>
      </c>
      <c r="L38" s="32">
        <f t="shared" si="2"/>
        <v>0</v>
      </c>
      <c r="M38" s="16">
        <f t="shared" si="3"/>
        <v>0</v>
      </c>
      <c r="N38" s="30">
        <f t="shared" si="4"/>
        <v>12571165</v>
      </c>
      <c r="O38" s="16">
        <f t="shared" si="5"/>
        <v>100</v>
      </c>
      <c r="P38" s="17">
        <v>0</v>
      </c>
    </row>
    <row r="39" spans="1:16" ht="30" x14ac:dyDescent="0.25">
      <c r="A39" s="34">
        <v>32</v>
      </c>
      <c r="B39" s="28" t="s">
        <v>59</v>
      </c>
      <c r="C39" s="1">
        <v>11863166</v>
      </c>
      <c r="D39" s="15">
        <v>0</v>
      </c>
      <c r="E39" s="1">
        <v>11863166</v>
      </c>
      <c r="F39" s="15">
        <v>0</v>
      </c>
      <c r="G39" s="15">
        <v>0</v>
      </c>
      <c r="H39" s="32">
        <v>0</v>
      </c>
      <c r="I39" s="16">
        <f t="shared" si="0"/>
        <v>0</v>
      </c>
      <c r="J39" s="1">
        <f t="shared" si="1"/>
        <v>11863166</v>
      </c>
      <c r="K39" s="32">
        <v>0</v>
      </c>
      <c r="L39" s="32">
        <f t="shared" si="2"/>
        <v>0</v>
      </c>
      <c r="M39" s="16">
        <f t="shared" si="3"/>
        <v>0</v>
      </c>
      <c r="N39" s="30">
        <f t="shared" si="4"/>
        <v>11863166</v>
      </c>
      <c r="O39" s="16">
        <f t="shared" si="5"/>
        <v>100</v>
      </c>
      <c r="P39" s="17">
        <v>0</v>
      </c>
    </row>
    <row r="40" spans="1:16" ht="30" x14ac:dyDescent="0.25">
      <c r="A40" s="34">
        <v>33</v>
      </c>
      <c r="B40" s="28" t="s">
        <v>99</v>
      </c>
      <c r="C40" s="1">
        <v>11624817</v>
      </c>
      <c r="D40" s="15">
        <v>0</v>
      </c>
      <c r="E40" s="1">
        <v>11624817</v>
      </c>
      <c r="F40" s="15">
        <v>0</v>
      </c>
      <c r="G40" s="15">
        <v>0</v>
      </c>
      <c r="H40" s="32">
        <v>0</v>
      </c>
      <c r="I40" s="16">
        <f t="shared" ref="I40:I72" si="6">H40/E40*100</f>
        <v>0</v>
      </c>
      <c r="J40" s="1">
        <f t="shared" ref="J40:J72" si="7">E40-H40</f>
        <v>11624817</v>
      </c>
      <c r="K40" s="32">
        <v>0</v>
      </c>
      <c r="L40" s="32">
        <f t="shared" ref="L40:L72" si="8">H40+K40</f>
        <v>0</v>
      </c>
      <c r="M40" s="16">
        <f t="shared" ref="M40:M72" si="9">L40/E40*100</f>
        <v>0</v>
      </c>
      <c r="N40" s="30">
        <f t="shared" ref="N40:N72" si="10">E40-L40</f>
        <v>11624817</v>
      </c>
      <c r="O40" s="16">
        <f t="shared" ref="O40:O72" si="11">N40/E40*100</f>
        <v>100</v>
      </c>
      <c r="P40" s="17">
        <v>0</v>
      </c>
    </row>
    <row r="41" spans="1:16" ht="30" x14ac:dyDescent="0.25">
      <c r="A41" s="34">
        <v>34</v>
      </c>
      <c r="B41" s="28" t="s">
        <v>49</v>
      </c>
      <c r="C41" s="1">
        <v>11438955</v>
      </c>
      <c r="D41" s="15">
        <v>0</v>
      </c>
      <c r="E41" s="1">
        <v>11438955</v>
      </c>
      <c r="F41" s="15">
        <v>0</v>
      </c>
      <c r="G41" s="15">
        <v>0</v>
      </c>
      <c r="H41" s="32">
        <v>0</v>
      </c>
      <c r="I41" s="16">
        <f t="shared" si="6"/>
        <v>0</v>
      </c>
      <c r="J41" s="1">
        <f t="shared" si="7"/>
        <v>11438955</v>
      </c>
      <c r="K41" s="32">
        <v>0</v>
      </c>
      <c r="L41" s="32">
        <f t="shared" si="8"/>
        <v>0</v>
      </c>
      <c r="M41" s="16">
        <f t="shared" si="9"/>
        <v>0</v>
      </c>
      <c r="N41" s="30">
        <f t="shared" si="10"/>
        <v>11438955</v>
      </c>
      <c r="O41" s="16">
        <f t="shared" si="11"/>
        <v>100</v>
      </c>
      <c r="P41" s="17">
        <v>0</v>
      </c>
    </row>
    <row r="42" spans="1:16" ht="30" x14ac:dyDescent="0.25">
      <c r="A42" s="34">
        <v>35</v>
      </c>
      <c r="B42" s="28" t="s">
        <v>133</v>
      </c>
      <c r="C42" s="1">
        <v>11397232</v>
      </c>
      <c r="D42" s="15">
        <v>0</v>
      </c>
      <c r="E42" s="1">
        <v>11397232</v>
      </c>
      <c r="F42" s="15">
        <v>0</v>
      </c>
      <c r="G42" s="15">
        <v>0</v>
      </c>
      <c r="H42" s="32">
        <v>0</v>
      </c>
      <c r="I42" s="16">
        <f t="shared" si="6"/>
        <v>0</v>
      </c>
      <c r="J42" s="1">
        <f t="shared" si="7"/>
        <v>11397232</v>
      </c>
      <c r="K42" s="32">
        <v>0</v>
      </c>
      <c r="L42" s="32">
        <f t="shared" si="8"/>
        <v>0</v>
      </c>
      <c r="M42" s="16">
        <f t="shared" si="9"/>
        <v>0</v>
      </c>
      <c r="N42" s="30">
        <f t="shared" si="10"/>
        <v>11397232</v>
      </c>
      <c r="O42" s="16">
        <f t="shared" si="11"/>
        <v>100</v>
      </c>
      <c r="P42" s="17">
        <v>0</v>
      </c>
    </row>
    <row r="43" spans="1:16" ht="30" x14ac:dyDescent="0.25">
      <c r="A43" s="34">
        <v>36</v>
      </c>
      <c r="B43" s="28" t="s">
        <v>112</v>
      </c>
      <c r="C43" s="1">
        <v>10990081</v>
      </c>
      <c r="D43" s="15">
        <v>0</v>
      </c>
      <c r="E43" s="1">
        <v>10990081</v>
      </c>
      <c r="F43" s="15">
        <v>0</v>
      </c>
      <c r="G43" s="15">
        <v>0</v>
      </c>
      <c r="H43" s="32">
        <v>0</v>
      </c>
      <c r="I43" s="16">
        <f t="shared" si="6"/>
        <v>0</v>
      </c>
      <c r="J43" s="1">
        <f t="shared" si="7"/>
        <v>10990081</v>
      </c>
      <c r="K43" s="32">
        <v>0</v>
      </c>
      <c r="L43" s="32">
        <f t="shared" si="8"/>
        <v>0</v>
      </c>
      <c r="M43" s="16">
        <f t="shared" si="9"/>
        <v>0</v>
      </c>
      <c r="N43" s="30">
        <f t="shared" si="10"/>
        <v>10990081</v>
      </c>
      <c r="O43" s="16">
        <f t="shared" si="11"/>
        <v>100</v>
      </c>
      <c r="P43" s="17">
        <v>0</v>
      </c>
    </row>
    <row r="44" spans="1:16" ht="30" x14ac:dyDescent="0.25">
      <c r="A44" s="34">
        <v>37</v>
      </c>
      <c r="B44" s="28" t="s">
        <v>102</v>
      </c>
      <c r="C44" s="1">
        <v>10405818</v>
      </c>
      <c r="D44" s="15">
        <v>0</v>
      </c>
      <c r="E44" s="1">
        <v>10405818</v>
      </c>
      <c r="F44" s="15">
        <v>0</v>
      </c>
      <c r="G44" s="15">
        <v>0</v>
      </c>
      <c r="H44" s="32">
        <v>0</v>
      </c>
      <c r="I44" s="16">
        <f t="shared" si="6"/>
        <v>0</v>
      </c>
      <c r="J44" s="1">
        <f t="shared" si="7"/>
        <v>10405818</v>
      </c>
      <c r="K44" s="32">
        <v>0</v>
      </c>
      <c r="L44" s="32">
        <f t="shared" si="8"/>
        <v>0</v>
      </c>
      <c r="M44" s="16">
        <f t="shared" si="9"/>
        <v>0</v>
      </c>
      <c r="N44" s="30">
        <f t="shared" si="10"/>
        <v>10405818</v>
      </c>
      <c r="O44" s="16">
        <f t="shared" si="11"/>
        <v>100</v>
      </c>
      <c r="P44" s="17">
        <v>10405818</v>
      </c>
    </row>
    <row r="45" spans="1:16" ht="30" x14ac:dyDescent="0.25">
      <c r="A45" s="34">
        <v>38</v>
      </c>
      <c r="B45" s="28" t="s">
        <v>39</v>
      </c>
      <c r="C45" s="1">
        <v>10257564</v>
      </c>
      <c r="D45" s="15">
        <v>0</v>
      </c>
      <c r="E45" s="1">
        <v>10257564</v>
      </c>
      <c r="F45" s="15">
        <v>0</v>
      </c>
      <c r="G45" s="15">
        <v>0</v>
      </c>
      <c r="H45" s="32">
        <v>0</v>
      </c>
      <c r="I45" s="16">
        <f t="shared" si="6"/>
        <v>0</v>
      </c>
      <c r="J45" s="1">
        <f t="shared" si="7"/>
        <v>10257564</v>
      </c>
      <c r="K45" s="32">
        <v>0</v>
      </c>
      <c r="L45" s="32">
        <f t="shared" si="8"/>
        <v>0</v>
      </c>
      <c r="M45" s="16">
        <f t="shared" si="9"/>
        <v>0</v>
      </c>
      <c r="N45" s="30">
        <f t="shared" si="10"/>
        <v>10257564</v>
      </c>
      <c r="O45" s="16">
        <f t="shared" si="11"/>
        <v>100</v>
      </c>
      <c r="P45" s="17">
        <v>3000000</v>
      </c>
    </row>
    <row r="46" spans="1:16" ht="30" x14ac:dyDescent="0.25">
      <c r="A46" s="34">
        <v>39</v>
      </c>
      <c r="B46" s="28" t="s">
        <v>65</v>
      </c>
      <c r="C46" s="1">
        <v>10229890</v>
      </c>
      <c r="D46" s="15">
        <v>0</v>
      </c>
      <c r="E46" s="1">
        <v>10229890</v>
      </c>
      <c r="F46" s="15">
        <v>0</v>
      </c>
      <c r="G46" s="15">
        <v>0</v>
      </c>
      <c r="H46" s="32">
        <v>0</v>
      </c>
      <c r="I46" s="16">
        <f t="shared" si="6"/>
        <v>0</v>
      </c>
      <c r="J46" s="1">
        <f t="shared" si="7"/>
        <v>10229890</v>
      </c>
      <c r="K46" s="32">
        <v>0</v>
      </c>
      <c r="L46" s="32">
        <f t="shared" si="8"/>
        <v>0</v>
      </c>
      <c r="M46" s="16">
        <f t="shared" si="9"/>
        <v>0</v>
      </c>
      <c r="N46" s="30">
        <f t="shared" si="10"/>
        <v>10229890</v>
      </c>
      <c r="O46" s="16">
        <f t="shared" si="11"/>
        <v>100</v>
      </c>
      <c r="P46" s="17">
        <v>0</v>
      </c>
    </row>
    <row r="47" spans="1:16" x14ac:dyDescent="0.25">
      <c r="A47" s="34">
        <v>40</v>
      </c>
      <c r="B47" s="28" t="s">
        <v>94</v>
      </c>
      <c r="C47" s="1">
        <v>9627128</v>
      </c>
      <c r="D47" s="15">
        <v>0</v>
      </c>
      <c r="E47" s="1">
        <v>9627128</v>
      </c>
      <c r="F47" s="15">
        <v>0</v>
      </c>
      <c r="G47" s="15">
        <v>0</v>
      </c>
      <c r="H47" s="32">
        <v>0</v>
      </c>
      <c r="I47" s="16">
        <f t="shared" si="6"/>
        <v>0</v>
      </c>
      <c r="J47" s="1">
        <f t="shared" si="7"/>
        <v>9627128</v>
      </c>
      <c r="K47" s="32">
        <v>0</v>
      </c>
      <c r="L47" s="32">
        <f t="shared" si="8"/>
        <v>0</v>
      </c>
      <c r="M47" s="16">
        <f t="shared" si="9"/>
        <v>0</v>
      </c>
      <c r="N47" s="30">
        <f t="shared" si="10"/>
        <v>9627128</v>
      </c>
      <c r="O47" s="16">
        <f t="shared" si="11"/>
        <v>100</v>
      </c>
      <c r="P47" s="17">
        <v>0</v>
      </c>
    </row>
    <row r="48" spans="1:16" ht="30" x14ac:dyDescent="0.25">
      <c r="A48" s="34">
        <v>41</v>
      </c>
      <c r="B48" s="28" t="s">
        <v>82</v>
      </c>
      <c r="C48" s="1">
        <v>9315900</v>
      </c>
      <c r="D48" s="15">
        <v>0</v>
      </c>
      <c r="E48" s="1">
        <v>9315900</v>
      </c>
      <c r="F48" s="15">
        <v>0</v>
      </c>
      <c r="G48" s="15">
        <v>0</v>
      </c>
      <c r="H48" s="32">
        <v>0</v>
      </c>
      <c r="I48" s="16">
        <f t="shared" si="6"/>
        <v>0</v>
      </c>
      <c r="J48" s="1">
        <f t="shared" si="7"/>
        <v>9315900</v>
      </c>
      <c r="K48" s="32">
        <v>0</v>
      </c>
      <c r="L48" s="32">
        <f t="shared" si="8"/>
        <v>0</v>
      </c>
      <c r="M48" s="16">
        <f t="shared" si="9"/>
        <v>0</v>
      </c>
      <c r="N48" s="30">
        <f t="shared" si="10"/>
        <v>9315900</v>
      </c>
      <c r="O48" s="16">
        <f t="shared" si="11"/>
        <v>100</v>
      </c>
      <c r="P48" s="17">
        <v>0</v>
      </c>
    </row>
    <row r="49" spans="1:16" ht="18.75" customHeight="1" x14ac:dyDescent="0.25">
      <c r="A49" s="34">
        <v>42</v>
      </c>
      <c r="B49" s="28" t="s">
        <v>42</v>
      </c>
      <c r="C49" s="1">
        <v>8197307</v>
      </c>
      <c r="D49" s="15">
        <v>0</v>
      </c>
      <c r="E49" s="1">
        <v>8197307</v>
      </c>
      <c r="F49" s="15">
        <v>0</v>
      </c>
      <c r="G49" s="15">
        <v>0</v>
      </c>
      <c r="H49" s="32">
        <v>0</v>
      </c>
      <c r="I49" s="16">
        <f t="shared" si="6"/>
        <v>0</v>
      </c>
      <c r="J49" s="1">
        <f t="shared" si="7"/>
        <v>8197307</v>
      </c>
      <c r="K49" s="32">
        <v>0</v>
      </c>
      <c r="L49" s="32">
        <f t="shared" si="8"/>
        <v>0</v>
      </c>
      <c r="M49" s="16">
        <f t="shared" si="9"/>
        <v>0</v>
      </c>
      <c r="N49" s="30">
        <f t="shared" si="10"/>
        <v>8197307</v>
      </c>
      <c r="O49" s="16">
        <f t="shared" si="11"/>
        <v>100</v>
      </c>
      <c r="P49" s="17">
        <v>0</v>
      </c>
    </row>
    <row r="50" spans="1:16" x14ac:dyDescent="0.25">
      <c r="A50" s="34">
        <v>43</v>
      </c>
      <c r="B50" s="28" t="s">
        <v>103</v>
      </c>
      <c r="C50" s="1">
        <v>7778047</v>
      </c>
      <c r="D50" s="15">
        <v>0</v>
      </c>
      <c r="E50" s="1">
        <v>7778047</v>
      </c>
      <c r="F50" s="15">
        <v>0</v>
      </c>
      <c r="G50" s="15">
        <v>0</v>
      </c>
      <c r="H50" s="32">
        <v>0</v>
      </c>
      <c r="I50" s="16">
        <f t="shared" si="6"/>
        <v>0</v>
      </c>
      <c r="J50" s="1">
        <f t="shared" si="7"/>
        <v>7778047</v>
      </c>
      <c r="K50" s="32">
        <v>0</v>
      </c>
      <c r="L50" s="32">
        <f t="shared" si="8"/>
        <v>0</v>
      </c>
      <c r="M50" s="16">
        <f t="shared" si="9"/>
        <v>0</v>
      </c>
      <c r="N50" s="30">
        <f t="shared" si="10"/>
        <v>7778047</v>
      </c>
      <c r="O50" s="16">
        <f t="shared" si="11"/>
        <v>100</v>
      </c>
      <c r="P50" s="17">
        <v>5889000</v>
      </c>
    </row>
    <row r="51" spans="1:16" ht="30" x14ac:dyDescent="0.25">
      <c r="A51" s="34">
        <v>44</v>
      </c>
      <c r="B51" s="28" t="s">
        <v>78</v>
      </c>
      <c r="C51" s="1">
        <v>7424000</v>
      </c>
      <c r="D51" s="15">
        <v>0</v>
      </c>
      <c r="E51" s="1">
        <v>7424000</v>
      </c>
      <c r="F51" s="15">
        <v>0</v>
      </c>
      <c r="G51" s="15">
        <v>0</v>
      </c>
      <c r="H51" s="32">
        <v>0</v>
      </c>
      <c r="I51" s="16">
        <f t="shared" si="6"/>
        <v>0</v>
      </c>
      <c r="J51" s="1">
        <f t="shared" si="7"/>
        <v>7424000</v>
      </c>
      <c r="K51" s="32">
        <v>0</v>
      </c>
      <c r="L51" s="32">
        <f t="shared" si="8"/>
        <v>0</v>
      </c>
      <c r="M51" s="16">
        <f t="shared" si="9"/>
        <v>0</v>
      </c>
      <c r="N51" s="30">
        <f t="shared" si="10"/>
        <v>7424000</v>
      </c>
      <c r="O51" s="16">
        <f t="shared" si="11"/>
        <v>100</v>
      </c>
      <c r="P51" s="17">
        <v>0</v>
      </c>
    </row>
    <row r="52" spans="1:16" x14ac:dyDescent="0.25">
      <c r="A52" s="34">
        <v>45</v>
      </c>
      <c r="B52" s="28" t="s">
        <v>46</v>
      </c>
      <c r="C52" s="1">
        <v>6693814</v>
      </c>
      <c r="D52" s="15">
        <v>0</v>
      </c>
      <c r="E52" s="1">
        <v>6693814</v>
      </c>
      <c r="F52" s="15">
        <v>0</v>
      </c>
      <c r="G52" s="15">
        <v>0</v>
      </c>
      <c r="H52" s="32">
        <v>0</v>
      </c>
      <c r="I52" s="16">
        <f t="shared" si="6"/>
        <v>0</v>
      </c>
      <c r="J52" s="1">
        <f t="shared" si="7"/>
        <v>6693814</v>
      </c>
      <c r="K52" s="32">
        <v>0</v>
      </c>
      <c r="L52" s="32">
        <f t="shared" si="8"/>
        <v>0</v>
      </c>
      <c r="M52" s="16">
        <f t="shared" si="9"/>
        <v>0</v>
      </c>
      <c r="N52" s="30">
        <f t="shared" si="10"/>
        <v>6693814</v>
      </c>
      <c r="O52" s="16">
        <f t="shared" si="11"/>
        <v>100</v>
      </c>
      <c r="P52" s="17">
        <v>0</v>
      </c>
    </row>
    <row r="53" spans="1:16" x14ac:dyDescent="0.25">
      <c r="A53" s="34">
        <v>46</v>
      </c>
      <c r="B53" s="28" t="s">
        <v>48</v>
      </c>
      <c r="C53" s="1">
        <v>6611682</v>
      </c>
      <c r="D53" s="15">
        <v>0</v>
      </c>
      <c r="E53" s="1">
        <v>6611682</v>
      </c>
      <c r="F53" s="15">
        <v>0</v>
      </c>
      <c r="G53" s="15">
        <v>0</v>
      </c>
      <c r="H53" s="32">
        <v>0</v>
      </c>
      <c r="I53" s="16">
        <f t="shared" si="6"/>
        <v>0</v>
      </c>
      <c r="J53" s="1">
        <f t="shared" si="7"/>
        <v>6611682</v>
      </c>
      <c r="K53" s="32">
        <v>0</v>
      </c>
      <c r="L53" s="32">
        <f t="shared" si="8"/>
        <v>0</v>
      </c>
      <c r="M53" s="16">
        <f t="shared" si="9"/>
        <v>0</v>
      </c>
      <c r="N53" s="30">
        <f t="shared" si="10"/>
        <v>6611682</v>
      </c>
      <c r="O53" s="16">
        <f t="shared" si="11"/>
        <v>100</v>
      </c>
      <c r="P53" s="17">
        <v>0</v>
      </c>
    </row>
    <row r="54" spans="1:16" ht="30" x14ac:dyDescent="0.25">
      <c r="A54" s="34">
        <v>47</v>
      </c>
      <c r="B54" s="28" t="s">
        <v>89</v>
      </c>
      <c r="C54" s="1">
        <v>6400577</v>
      </c>
      <c r="D54" s="15">
        <v>0</v>
      </c>
      <c r="E54" s="1">
        <v>6400577</v>
      </c>
      <c r="F54" s="15">
        <v>0</v>
      </c>
      <c r="G54" s="15">
        <v>0</v>
      </c>
      <c r="H54" s="32">
        <v>0</v>
      </c>
      <c r="I54" s="16">
        <f t="shared" si="6"/>
        <v>0</v>
      </c>
      <c r="J54" s="1">
        <f t="shared" si="7"/>
        <v>6400577</v>
      </c>
      <c r="K54" s="32">
        <v>0</v>
      </c>
      <c r="L54" s="32">
        <f t="shared" si="8"/>
        <v>0</v>
      </c>
      <c r="M54" s="16">
        <f t="shared" si="9"/>
        <v>0</v>
      </c>
      <c r="N54" s="30">
        <f t="shared" si="10"/>
        <v>6400577</v>
      </c>
      <c r="O54" s="16">
        <f t="shared" si="11"/>
        <v>100</v>
      </c>
      <c r="P54" s="17">
        <v>0</v>
      </c>
    </row>
    <row r="55" spans="1:16" x14ac:dyDescent="0.25">
      <c r="A55" s="34">
        <v>48</v>
      </c>
      <c r="B55" s="28" t="s">
        <v>57</v>
      </c>
      <c r="C55" s="1">
        <v>6386000</v>
      </c>
      <c r="D55" s="15">
        <v>0</v>
      </c>
      <c r="E55" s="1">
        <v>6386000</v>
      </c>
      <c r="F55" s="15">
        <v>0</v>
      </c>
      <c r="G55" s="15">
        <v>0</v>
      </c>
      <c r="H55" s="32">
        <v>0</v>
      </c>
      <c r="I55" s="16">
        <f t="shared" si="6"/>
        <v>0</v>
      </c>
      <c r="J55" s="1">
        <f t="shared" si="7"/>
        <v>6386000</v>
      </c>
      <c r="K55" s="32">
        <v>0</v>
      </c>
      <c r="L55" s="32">
        <f t="shared" si="8"/>
        <v>0</v>
      </c>
      <c r="M55" s="16">
        <f t="shared" si="9"/>
        <v>0</v>
      </c>
      <c r="N55" s="30">
        <f t="shared" si="10"/>
        <v>6386000</v>
      </c>
      <c r="O55" s="16">
        <f t="shared" si="11"/>
        <v>100</v>
      </c>
      <c r="P55" s="17">
        <v>0</v>
      </c>
    </row>
    <row r="56" spans="1:16" ht="30" x14ac:dyDescent="0.25">
      <c r="A56" s="34">
        <v>49</v>
      </c>
      <c r="B56" s="28" t="s">
        <v>130</v>
      </c>
      <c r="C56" s="1">
        <v>6148000</v>
      </c>
      <c r="D56" s="15">
        <v>0</v>
      </c>
      <c r="E56" s="1">
        <v>6148000</v>
      </c>
      <c r="F56" s="15">
        <v>0</v>
      </c>
      <c r="G56" s="15">
        <v>0</v>
      </c>
      <c r="H56" s="32">
        <v>0</v>
      </c>
      <c r="I56" s="16">
        <f t="shared" si="6"/>
        <v>0</v>
      </c>
      <c r="J56" s="1">
        <f t="shared" si="7"/>
        <v>6148000</v>
      </c>
      <c r="K56" s="32">
        <v>0</v>
      </c>
      <c r="L56" s="32">
        <f t="shared" si="8"/>
        <v>0</v>
      </c>
      <c r="M56" s="16">
        <f t="shared" si="9"/>
        <v>0</v>
      </c>
      <c r="N56" s="30">
        <f t="shared" si="10"/>
        <v>6148000</v>
      </c>
      <c r="O56" s="16">
        <f t="shared" si="11"/>
        <v>100</v>
      </c>
      <c r="P56" s="17">
        <v>0</v>
      </c>
    </row>
    <row r="57" spans="1:16" ht="45" x14ac:dyDescent="0.25">
      <c r="A57" s="34">
        <v>50</v>
      </c>
      <c r="B57" s="28" t="s">
        <v>79</v>
      </c>
      <c r="C57" s="1">
        <v>6048903</v>
      </c>
      <c r="D57" s="15">
        <v>0</v>
      </c>
      <c r="E57" s="1">
        <v>6048903</v>
      </c>
      <c r="F57" s="15">
        <v>0</v>
      </c>
      <c r="G57" s="15">
        <v>0</v>
      </c>
      <c r="H57" s="32">
        <v>0</v>
      </c>
      <c r="I57" s="16">
        <f t="shared" si="6"/>
        <v>0</v>
      </c>
      <c r="J57" s="1">
        <f t="shared" si="7"/>
        <v>6048903</v>
      </c>
      <c r="K57" s="32">
        <v>0</v>
      </c>
      <c r="L57" s="32">
        <f t="shared" si="8"/>
        <v>0</v>
      </c>
      <c r="M57" s="16">
        <f t="shared" si="9"/>
        <v>0</v>
      </c>
      <c r="N57" s="30">
        <f t="shared" si="10"/>
        <v>6048903</v>
      </c>
      <c r="O57" s="16">
        <f t="shared" si="11"/>
        <v>100</v>
      </c>
      <c r="P57" s="17">
        <v>0</v>
      </c>
    </row>
    <row r="58" spans="1:16" ht="30" x14ac:dyDescent="0.25">
      <c r="A58" s="34">
        <v>51</v>
      </c>
      <c r="B58" s="28" t="s">
        <v>120</v>
      </c>
      <c r="C58" s="1">
        <v>5800000</v>
      </c>
      <c r="D58" s="15">
        <v>0</v>
      </c>
      <c r="E58" s="1">
        <v>5800000</v>
      </c>
      <c r="F58" s="15">
        <v>0</v>
      </c>
      <c r="G58" s="15">
        <v>0</v>
      </c>
      <c r="H58" s="32">
        <v>0</v>
      </c>
      <c r="I58" s="16">
        <f t="shared" si="6"/>
        <v>0</v>
      </c>
      <c r="J58" s="1">
        <f t="shared" si="7"/>
        <v>5800000</v>
      </c>
      <c r="K58" s="32">
        <v>0</v>
      </c>
      <c r="L58" s="32">
        <f t="shared" si="8"/>
        <v>0</v>
      </c>
      <c r="M58" s="16">
        <f t="shared" si="9"/>
        <v>0</v>
      </c>
      <c r="N58" s="30">
        <f t="shared" si="10"/>
        <v>5800000</v>
      </c>
      <c r="O58" s="16">
        <f t="shared" si="11"/>
        <v>100</v>
      </c>
      <c r="P58" s="17">
        <v>0</v>
      </c>
    </row>
    <row r="59" spans="1:16" ht="30" x14ac:dyDescent="0.25">
      <c r="A59" s="34">
        <v>52</v>
      </c>
      <c r="B59" s="28" t="s">
        <v>107</v>
      </c>
      <c r="C59" s="1">
        <v>5147984</v>
      </c>
      <c r="D59" s="15">
        <v>0</v>
      </c>
      <c r="E59" s="1">
        <v>5147984</v>
      </c>
      <c r="F59" s="15">
        <v>0</v>
      </c>
      <c r="G59" s="15">
        <v>0</v>
      </c>
      <c r="H59" s="32">
        <v>0</v>
      </c>
      <c r="I59" s="16">
        <f t="shared" si="6"/>
        <v>0</v>
      </c>
      <c r="J59" s="1">
        <f t="shared" si="7"/>
        <v>5147984</v>
      </c>
      <c r="K59" s="32">
        <v>0</v>
      </c>
      <c r="L59" s="32">
        <f t="shared" si="8"/>
        <v>0</v>
      </c>
      <c r="M59" s="16">
        <f t="shared" si="9"/>
        <v>0</v>
      </c>
      <c r="N59" s="30">
        <f t="shared" si="10"/>
        <v>5147984</v>
      </c>
      <c r="O59" s="16">
        <f t="shared" si="11"/>
        <v>100</v>
      </c>
      <c r="P59" s="17">
        <v>0</v>
      </c>
    </row>
    <row r="60" spans="1:16" ht="30" x14ac:dyDescent="0.25">
      <c r="A60" s="34">
        <v>53</v>
      </c>
      <c r="B60" s="28" t="s">
        <v>119</v>
      </c>
      <c r="C60" s="1">
        <v>5050000</v>
      </c>
      <c r="D60" s="15">
        <v>0</v>
      </c>
      <c r="E60" s="1">
        <v>5050000</v>
      </c>
      <c r="F60" s="15">
        <v>0</v>
      </c>
      <c r="G60" s="15">
        <v>0</v>
      </c>
      <c r="H60" s="32">
        <v>0</v>
      </c>
      <c r="I60" s="16">
        <f t="shared" si="6"/>
        <v>0</v>
      </c>
      <c r="J60" s="1">
        <f t="shared" si="7"/>
        <v>5050000</v>
      </c>
      <c r="K60" s="32">
        <v>0</v>
      </c>
      <c r="L60" s="32">
        <f t="shared" si="8"/>
        <v>0</v>
      </c>
      <c r="M60" s="16">
        <f t="shared" si="9"/>
        <v>0</v>
      </c>
      <c r="N60" s="30">
        <f t="shared" si="10"/>
        <v>5050000</v>
      </c>
      <c r="O60" s="16">
        <f t="shared" si="11"/>
        <v>100</v>
      </c>
      <c r="P60" s="17">
        <v>1300000</v>
      </c>
    </row>
    <row r="61" spans="1:16" x14ac:dyDescent="0.25">
      <c r="A61" s="34">
        <v>54</v>
      </c>
      <c r="B61" s="28" t="s">
        <v>110</v>
      </c>
      <c r="C61" s="1">
        <v>4742973</v>
      </c>
      <c r="D61" s="15">
        <v>0</v>
      </c>
      <c r="E61" s="1">
        <v>4742973</v>
      </c>
      <c r="F61" s="15">
        <v>0</v>
      </c>
      <c r="G61" s="15">
        <v>0</v>
      </c>
      <c r="H61" s="32">
        <v>0</v>
      </c>
      <c r="I61" s="16">
        <f t="shared" si="6"/>
        <v>0</v>
      </c>
      <c r="J61" s="1">
        <f t="shared" si="7"/>
        <v>4742973</v>
      </c>
      <c r="K61" s="32">
        <v>0</v>
      </c>
      <c r="L61" s="32">
        <f t="shared" si="8"/>
        <v>0</v>
      </c>
      <c r="M61" s="16">
        <f t="shared" si="9"/>
        <v>0</v>
      </c>
      <c r="N61" s="30">
        <f t="shared" si="10"/>
        <v>4742973</v>
      </c>
      <c r="O61" s="16">
        <f t="shared" si="11"/>
        <v>100</v>
      </c>
      <c r="P61" s="17">
        <v>0</v>
      </c>
    </row>
    <row r="62" spans="1:16" ht="30" x14ac:dyDescent="0.25">
      <c r="A62" s="34"/>
      <c r="B62" s="28" t="s">
        <v>176</v>
      </c>
      <c r="C62" s="1">
        <v>4696376</v>
      </c>
      <c r="D62" s="15">
        <v>0</v>
      </c>
      <c r="E62" s="1">
        <v>4696376</v>
      </c>
      <c r="F62" s="15">
        <v>0</v>
      </c>
      <c r="G62" s="15">
        <v>0</v>
      </c>
      <c r="H62" s="32">
        <v>0</v>
      </c>
      <c r="I62" s="16">
        <f t="shared" si="6"/>
        <v>0</v>
      </c>
      <c r="J62" s="1">
        <f t="shared" si="7"/>
        <v>4696376</v>
      </c>
      <c r="K62" s="32">
        <v>0</v>
      </c>
      <c r="L62" s="32">
        <v>0</v>
      </c>
      <c r="M62" s="16">
        <f t="shared" si="9"/>
        <v>0</v>
      </c>
      <c r="N62" s="30">
        <f t="shared" si="10"/>
        <v>4696376</v>
      </c>
      <c r="O62" s="16">
        <f t="shared" si="11"/>
        <v>100</v>
      </c>
      <c r="P62" s="17">
        <v>0</v>
      </c>
    </row>
    <row r="63" spans="1:16" ht="30" x14ac:dyDescent="0.25">
      <c r="A63" s="34">
        <v>55</v>
      </c>
      <c r="B63" s="28" t="s">
        <v>131</v>
      </c>
      <c r="C63" s="1">
        <v>4500800</v>
      </c>
      <c r="D63" s="15">
        <v>0</v>
      </c>
      <c r="E63" s="1">
        <v>4500800</v>
      </c>
      <c r="F63" s="15">
        <v>0</v>
      </c>
      <c r="G63" s="15">
        <v>0</v>
      </c>
      <c r="H63" s="32">
        <v>0</v>
      </c>
      <c r="I63" s="16">
        <f t="shared" si="6"/>
        <v>0</v>
      </c>
      <c r="J63" s="1">
        <f t="shared" si="7"/>
        <v>4500800</v>
      </c>
      <c r="K63" s="32">
        <v>0</v>
      </c>
      <c r="L63" s="32">
        <f t="shared" si="8"/>
        <v>0</v>
      </c>
      <c r="M63" s="16">
        <f t="shared" si="9"/>
        <v>0</v>
      </c>
      <c r="N63" s="30">
        <f t="shared" si="10"/>
        <v>4500800</v>
      </c>
      <c r="O63" s="16">
        <f t="shared" si="11"/>
        <v>100</v>
      </c>
      <c r="P63" s="17">
        <v>0</v>
      </c>
    </row>
    <row r="64" spans="1:16" ht="30" x14ac:dyDescent="0.25">
      <c r="A64" s="34">
        <v>56</v>
      </c>
      <c r="B64" s="28" t="s">
        <v>113</v>
      </c>
      <c r="C64" s="1">
        <v>3727859</v>
      </c>
      <c r="D64" s="15">
        <v>0</v>
      </c>
      <c r="E64" s="1">
        <v>3727859</v>
      </c>
      <c r="F64" s="15">
        <v>0</v>
      </c>
      <c r="G64" s="15">
        <v>0</v>
      </c>
      <c r="H64" s="32">
        <v>0</v>
      </c>
      <c r="I64" s="16">
        <f t="shared" si="6"/>
        <v>0</v>
      </c>
      <c r="J64" s="1">
        <f t="shared" si="7"/>
        <v>3727859</v>
      </c>
      <c r="K64" s="32">
        <v>0</v>
      </c>
      <c r="L64" s="32">
        <f t="shared" si="8"/>
        <v>0</v>
      </c>
      <c r="M64" s="16">
        <f t="shared" si="9"/>
        <v>0</v>
      </c>
      <c r="N64" s="30">
        <f t="shared" si="10"/>
        <v>3727859</v>
      </c>
      <c r="O64" s="16">
        <f t="shared" si="11"/>
        <v>100</v>
      </c>
      <c r="P64" s="17">
        <v>3727859</v>
      </c>
    </row>
    <row r="65" spans="1:16" ht="30" x14ac:dyDescent="0.25">
      <c r="A65" s="34">
        <v>57</v>
      </c>
      <c r="B65" s="28" t="s">
        <v>124</v>
      </c>
      <c r="C65" s="1">
        <v>3650000</v>
      </c>
      <c r="D65" s="15">
        <v>0</v>
      </c>
      <c r="E65" s="1">
        <v>3650000</v>
      </c>
      <c r="F65" s="15">
        <v>0</v>
      </c>
      <c r="G65" s="15">
        <v>0</v>
      </c>
      <c r="H65" s="32">
        <v>0</v>
      </c>
      <c r="I65" s="16">
        <f t="shared" si="6"/>
        <v>0</v>
      </c>
      <c r="J65" s="1">
        <f t="shared" si="7"/>
        <v>3650000</v>
      </c>
      <c r="K65" s="32">
        <v>0</v>
      </c>
      <c r="L65" s="32">
        <f t="shared" si="8"/>
        <v>0</v>
      </c>
      <c r="M65" s="16">
        <f t="shared" si="9"/>
        <v>0</v>
      </c>
      <c r="N65" s="30">
        <f t="shared" si="10"/>
        <v>3650000</v>
      </c>
      <c r="O65" s="16">
        <f t="shared" si="11"/>
        <v>100</v>
      </c>
      <c r="P65" s="17">
        <v>0</v>
      </c>
    </row>
    <row r="66" spans="1:16" x14ac:dyDescent="0.25">
      <c r="A66" s="34">
        <v>58</v>
      </c>
      <c r="B66" s="28" t="s">
        <v>58</v>
      </c>
      <c r="C66" s="1">
        <v>3403035</v>
      </c>
      <c r="D66" s="15">
        <v>0</v>
      </c>
      <c r="E66" s="1">
        <v>3403035</v>
      </c>
      <c r="F66" s="15">
        <v>0</v>
      </c>
      <c r="G66" s="15">
        <v>0</v>
      </c>
      <c r="H66" s="32">
        <v>0</v>
      </c>
      <c r="I66" s="16">
        <f t="shared" si="6"/>
        <v>0</v>
      </c>
      <c r="J66" s="1">
        <f t="shared" si="7"/>
        <v>3403035</v>
      </c>
      <c r="K66" s="32">
        <v>0</v>
      </c>
      <c r="L66" s="32">
        <f t="shared" si="8"/>
        <v>0</v>
      </c>
      <c r="M66" s="16">
        <f t="shared" si="9"/>
        <v>0</v>
      </c>
      <c r="N66" s="30">
        <f t="shared" si="10"/>
        <v>3403035</v>
      </c>
      <c r="O66" s="16">
        <f t="shared" si="11"/>
        <v>100</v>
      </c>
      <c r="P66" s="17">
        <v>1134345</v>
      </c>
    </row>
    <row r="67" spans="1:16" x14ac:dyDescent="0.25">
      <c r="A67" s="34">
        <v>59</v>
      </c>
      <c r="B67" s="28" t="s">
        <v>25</v>
      </c>
      <c r="C67" s="1">
        <v>3285973</v>
      </c>
      <c r="D67" s="15">
        <v>0</v>
      </c>
      <c r="E67" s="1">
        <v>3285973</v>
      </c>
      <c r="F67" s="15">
        <v>0</v>
      </c>
      <c r="G67" s="15">
        <v>0</v>
      </c>
      <c r="H67" s="32">
        <v>0</v>
      </c>
      <c r="I67" s="16">
        <f t="shared" si="6"/>
        <v>0</v>
      </c>
      <c r="J67" s="1">
        <f t="shared" si="7"/>
        <v>3285973</v>
      </c>
      <c r="K67" s="32">
        <v>0</v>
      </c>
      <c r="L67" s="32">
        <f t="shared" si="8"/>
        <v>0</v>
      </c>
      <c r="M67" s="16">
        <f t="shared" si="9"/>
        <v>0</v>
      </c>
      <c r="N67" s="30">
        <f t="shared" si="10"/>
        <v>3285973</v>
      </c>
      <c r="O67" s="16">
        <f t="shared" si="11"/>
        <v>100</v>
      </c>
      <c r="P67" s="17">
        <v>0</v>
      </c>
    </row>
    <row r="68" spans="1:16" ht="30" x14ac:dyDescent="0.25">
      <c r="A68" s="34">
        <v>60</v>
      </c>
      <c r="B68" s="28" t="s">
        <v>62</v>
      </c>
      <c r="C68" s="1">
        <v>3177495</v>
      </c>
      <c r="D68" s="15">
        <v>0</v>
      </c>
      <c r="E68" s="1">
        <v>3177495</v>
      </c>
      <c r="F68" s="15">
        <v>0</v>
      </c>
      <c r="G68" s="15">
        <v>0</v>
      </c>
      <c r="H68" s="32">
        <v>0</v>
      </c>
      <c r="I68" s="16">
        <f t="shared" si="6"/>
        <v>0</v>
      </c>
      <c r="J68" s="1">
        <f t="shared" si="7"/>
        <v>3177495</v>
      </c>
      <c r="K68" s="32">
        <v>0</v>
      </c>
      <c r="L68" s="32">
        <f t="shared" si="8"/>
        <v>0</v>
      </c>
      <c r="M68" s="16">
        <f t="shared" si="9"/>
        <v>0</v>
      </c>
      <c r="N68" s="30">
        <f t="shared" si="10"/>
        <v>3177495</v>
      </c>
      <c r="O68" s="16">
        <f t="shared" si="11"/>
        <v>100</v>
      </c>
      <c r="P68" s="17">
        <v>0</v>
      </c>
    </row>
    <row r="69" spans="1:16" ht="30" x14ac:dyDescent="0.25">
      <c r="A69" s="34">
        <v>61</v>
      </c>
      <c r="B69" s="28" t="s">
        <v>31</v>
      </c>
      <c r="C69" s="1">
        <v>3157778</v>
      </c>
      <c r="D69" s="15">
        <v>0</v>
      </c>
      <c r="E69" s="1">
        <v>3157778</v>
      </c>
      <c r="F69" s="15">
        <v>0</v>
      </c>
      <c r="G69" s="15">
        <v>0</v>
      </c>
      <c r="H69" s="32">
        <v>0</v>
      </c>
      <c r="I69" s="16">
        <f t="shared" si="6"/>
        <v>0</v>
      </c>
      <c r="J69" s="1">
        <f t="shared" si="7"/>
        <v>3157778</v>
      </c>
      <c r="K69" s="32">
        <v>0</v>
      </c>
      <c r="L69" s="32">
        <f t="shared" si="8"/>
        <v>0</v>
      </c>
      <c r="M69" s="16">
        <f t="shared" si="9"/>
        <v>0</v>
      </c>
      <c r="N69" s="30">
        <f t="shared" si="10"/>
        <v>3157778</v>
      </c>
      <c r="O69" s="16">
        <f t="shared" si="11"/>
        <v>100</v>
      </c>
      <c r="P69" s="17">
        <v>0</v>
      </c>
    </row>
    <row r="70" spans="1:16" x14ac:dyDescent="0.25">
      <c r="A70" s="34">
        <v>62</v>
      </c>
      <c r="B70" s="28" t="s">
        <v>74</v>
      </c>
      <c r="C70" s="1">
        <v>3037490</v>
      </c>
      <c r="D70" s="15">
        <v>0</v>
      </c>
      <c r="E70" s="1">
        <v>3037490</v>
      </c>
      <c r="F70" s="15">
        <v>0</v>
      </c>
      <c r="G70" s="15">
        <v>0</v>
      </c>
      <c r="H70" s="32">
        <v>0</v>
      </c>
      <c r="I70" s="16">
        <f t="shared" si="6"/>
        <v>0</v>
      </c>
      <c r="J70" s="1">
        <f t="shared" si="7"/>
        <v>3037490</v>
      </c>
      <c r="K70" s="32">
        <v>0</v>
      </c>
      <c r="L70" s="32">
        <f t="shared" si="8"/>
        <v>0</v>
      </c>
      <c r="M70" s="16">
        <f t="shared" si="9"/>
        <v>0</v>
      </c>
      <c r="N70" s="30">
        <f t="shared" si="10"/>
        <v>3037490</v>
      </c>
      <c r="O70" s="16">
        <f t="shared" si="11"/>
        <v>100</v>
      </c>
      <c r="P70" s="17">
        <v>0</v>
      </c>
    </row>
    <row r="71" spans="1:16" ht="30" x14ac:dyDescent="0.25">
      <c r="A71" s="34">
        <v>63</v>
      </c>
      <c r="B71" s="28" t="s">
        <v>88</v>
      </c>
      <c r="C71" s="1">
        <v>3000000</v>
      </c>
      <c r="D71" s="15">
        <v>0</v>
      </c>
      <c r="E71" s="1">
        <v>3000000</v>
      </c>
      <c r="F71" s="15">
        <v>0</v>
      </c>
      <c r="G71" s="15">
        <v>0</v>
      </c>
      <c r="H71" s="32">
        <v>0</v>
      </c>
      <c r="I71" s="16">
        <f t="shared" si="6"/>
        <v>0</v>
      </c>
      <c r="J71" s="1">
        <f t="shared" si="7"/>
        <v>3000000</v>
      </c>
      <c r="K71" s="32">
        <v>0</v>
      </c>
      <c r="L71" s="32">
        <f t="shared" si="8"/>
        <v>0</v>
      </c>
      <c r="M71" s="16">
        <f t="shared" si="9"/>
        <v>0</v>
      </c>
      <c r="N71" s="30">
        <f t="shared" si="10"/>
        <v>3000000</v>
      </c>
      <c r="O71" s="16">
        <f t="shared" si="11"/>
        <v>100</v>
      </c>
      <c r="P71" s="17">
        <v>0</v>
      </c>
    </row>
    <row r="72" spans="1:16" x14ac:dyDescent="0.25">
      <c r="A72" s="34">
        <v>64</v>
      </c>
      <c r="B72" s="28" t="s">
        <v>115</v>
      </c>
      <c r="C72" s="1">
        <v>3000000</v>
      </c>
      <c r="D72" s="15">
        <v>0</v>
      </c>
      <c r="E72" s="1">
        <v>3000000</v>
      </c>
      <c r="F72" s="15">
        <v>0</v>
      </c>
      <c r="G72" s="15">
        <v>0</v>
      </c>
      <c r="H72" s="32">
        <v>0</v>
      </c>
      <c r="I72" s="16">
        <f t="shared" si="6"/>
        <v>0</v>
      </c>
      <c r="J72" s="1">
        <f t="shared" si="7"/>
        <v>3000000</v>
      </c>
      <c r="K72" s="32">
        <v>0</v>
      </c>
      <c r="L72" s="32">
        <f t="shared" si="8"/>
        <v>0</v>
      </c>
      <c r="M72" s="16">
        <f t="shared" si="9"/>
        <v>0</v>
      </c>
      <c r="N72" s="30">
        <f t="shared" si="10"/>
        <v>3000000</v>
      </c>
      <c r="O72" s="16">
        <f t="shared" si="11"/>
        <v>100</v>
      </c>
      <c r="P72" s="17">
        <v>0</v>
      </c>
    </row>
    <row r="73" spans="1:16" ht="30" x14ac:dyDescent="0.25">
      <c r="A73" s="34">
        <v>65</v>
      </c>
      <c r="B73" s="28" t="s">
        <v>108</v>
      </c>
      <c r="C73" s="1">
        <v>2900000</v>
      </c>
      <c r="D73" s="15">
        <v>0</v>
      </c>
      <c r="E73" s="1">
        <v>2900000</v>
      </c>
      <c r="F73" s="15">
        <v>0</v>
      </c>
      <c r="G73" s="15">
        <v>0</v>
      </c>
      <c r="H73" s="32">
        <v>0</v>
      </c>
      <c r="I73" s="16">
        <f t="shared" ref="I73:I104" si="12">H73/E73*100</f>
        <v>0</v>
      </c>
      <c r="J73" s="1">
        <f t="shared" ref="J73:J104" si="13">E73-H73</f>
        <v>2900000</v>
      </c>
      <c r="K73" s="32">
        <v>0</v>
      </c>
      <c r="L73" s="32">
        <f t="shared" ref="L73:L104" si="14">H73+K73</f>
        <v>0</v>
      </c>
      <c r="M73" s="16">
        <f t="shared" ref="M73:M104" si="15">L73/E73*100</f>
        <v>0</v>
      </c>
      <c r="N73" s="30">
        <f t="shared" ref="N73:N104" si="16">E73-L73</f>
        <v>2900000</v>
      </c>
      <c r="O73" s="16">
        <f t="shared" ref="O73:O104" si="17">N73/E73*100</f>
        <v>100</v>
      </c>
      <c r="P73" s="17">
        <v>0</v>
      </c>
    </row>
    <row r="74" spans="1:16" x14ac:dyDescent="0.25">
      <c r="A74" s="34">
        <v>66</v>
      </c>
      <c r="B74" s="28" t="s">
        <v>68</v>
      </c>
      <c r="C74" s="1">
        <v>2838916</v>
      </c>
      <c r="D74" s="15">
        <v>0</v>
      </c>
      <c r="E74" s="1">
        <v>2838916</v>
      </c>
      <c r="F74" s="15">
        <v>0</v>
      </c>
      <c r="G74" s="15">
        <v>0</v>
      </c>
      <c r="H74" s="32">
        <v>0</v>
      </c>
      <c r="I74" s="16">
        <f t="shared" si="12"/>
        <v>0</v>
      </c>
      <c r="J74" s="1">
        <f t="shared" si="13"/>
        <v>2838916</v>
      </c>
      <c r="K74" s="32">
        <v>0</v>
      </c>
      <c r="L74" s="32">
        <f t="shared" si="14"/>
        <v>0</v>
      </c>
      <c r="M74" s="16">
        <f t="shared" si="15"/>
        <v>0</v>
      </c>
      <c r="N74" s="30">
        <f t="shared" si="16"/>
        <v>2838916</v>
      </c>
      <c r="O74" s="16">
        <f t="shared" si="17"/>
        <v>100</v>
      </c>
      <c r="P74" s="17">
        <v>946304</v>
      </c>
    </row>
    <row r="75" spans="1:16" x14ac:dyDescent="0.25">
      <c r="A75" s="34">
        <v>67</v>
      </c>
      <c r="B75" s="28" t="s">
        <v>117</v>
      </c>
      <c r="C75" s="1">
        <v>2458249</v>
      </c>
      <c r="D75" s="15">
        <v>0</v>
      </c>
      <c r="E75" s="1">
        <v>2458249</v>
      </c>
      <c r="F75" s="15">
        <v>0</v>
      </c>
      <c r="G75" s="15">
        <v>0</v>
      </c>
      <c r="H75" s="32">
        <v>0</v>
      </c>
      <c r="I75" s="16">
        <f t="shared" si="12"/>
        <v>0</v>
      </c>
      <c r="J75" s="1">
        <f t="shared" si="13"/>
        <v>2458249</v>
      </c>
      <c r="K75" s="32">
        <v>0</v>
      </c>
      <c r="L75" s="32">
        <f t="shared" si="14"/>
        <v>0</v>
      </c>
      <c r="M75" s="16">
        <f t="shared" si="15"/>
        <v>0</v>
      </c>
      <c r="N75" s="30">
        <f t="shared" si="16"/>
        <v>2458249</v>
      </c>
      <c r="O75" s="16">
        <f t="shared" si="17"/>
        <v>100</v>
      </c>
      <c r="P75" s="17">
        <v>0</v>
      </c>
    </row>
    <row r="76" spans="1:16" ht="30" x14ac:dyDescent="0.25">
      <c r="A76" s="34">
        <v>68</v>
      </c>
      <c r="B76" s="28" t="s">
        <v>128</v>
      </c>
      <c r="C76" s="1">
        <v>2320000</v>
      </c>
      <c r="D76" s="15">
        <v>0</v>
      </c>
      <c r="E76" s="1">
        <v>2320000</v>
      </c>
      <c r="F76" s="15">
        <v>0</v>
      </c>
      <c r="G76" s="15">
        <v>0</v>
      </c>
      <c r="H76" s="32">
        <v>0</v>
      </c>
      <c r="I76" s="16">
        <f t="shared" si="12"/>
        <v>0</v>
      </c>
      <c r="J76" s="1">
        <f t="shared" si="13"/>
        <v>2320000</v>
      </c>
      <c r="K76" s="32">
        <v>0</v>
      </c>
      <c r="L76" s="32">
        <f t="shared" si="14"/>
        <v>0</v>
      </c>
      <c r="M76" s="16">
        <f t="shared" si="15"/>
        <v>0</v>
      </c>
      <c r="N76" s="30">
        <f t="shared" si="16"/>
        <v>2320000</v>
      </c>
      <c r="O76" s="16">
        <f t="shared" si="17"/>
        <v>100</v>
      </c>
      <c r="P76" s="17">
        <v>0</v>
      </c>
    </row>
    <row r="77" spans="1:16" ht="30" x14ac:dyDescent="0.25">
      <c r="A77" s="34">
        <v>69</v>
      </c>
      <c r="B77" s="28" t="s">
        <v>75</v>
      </c>
      <c r="C77" s="1">
        <v>2270306</v>
      </c>
      <c r="D77" s="15">
        <v>0</v>
      </c>
      <c r="E77" s="1">
        <v>2270306</v>
      </c>
      <c r="F77" s="15">
        <v>0</v>
      </c>
      <c r="G77" s="15">
        <v>0</v>
      </c>
      <c r="H77" s="32">
        <v>0</v>
      </c>
      <c r="I77" s="16">
        <f t="shared" si="12"/>
        <v>0</v>
      </c>
      <c r="J77" s="1">
        <f t="shared" si="13"/>
        <v>2270306</v>
      </c>
      <c r="K77" s="32">
        <v>0</v>
      </c>
      <c r="L77" s="32">
        <f t="shared" si="14"/>
        <v>0</v>
      </c>
      <c r="M77" s="16">
        <f t="shared" si="15"/>
        <v>0</v>
      </c>
      <c r="N77" s="30">
        <f t="shared" si="16"/>
        <v>2270306</v>
      </c>
      <c r="O77" s="16">
        <f t="shared" si="17"/>
        <v>100</v>
      </c>
      <c r="P77" s="17">
        <v>0</v>
      </c>
    </row>
    <row r="78" spans="1:16" x14ac:dyDescent="0.25">
      <c r="A78" s="34">
        <v>70</v>
      </c>
      <c r="B78" s="28" t="s">
        <v>23</v>
      </c>
      <c r="C78" s="1">
        <v>11047395</v>
      </c>
      <c r="D78" s="1">
        <v>-9047395</v>
      </c>
      <c r="E78" s="1">
        <v>2000000</v>
      </c>
      <c r="F78" s="15">
        <v>0</v>
      </c>
      <c r="G78" s="15">
        <v>0</v>
      </c>
      <c r="H78" s="32">
        <v>0</v>
      </c>
      <c r="I78" s="16">
        <f t="shared" si="12"/>
        <v>0</v>
      </c>
      <c r="J78" s="1">
        <f t="shared" si="13"/>
        <v>2000000</v>
      </c>
      <c r="K78" s="32">
        <v>0</v>
      </c>
      <c r="L78" s="32">
        <f t="shared" si="14"/>
        <v>0</v>
      </c>
      <c r="M78" s="16">
        <f t="shared" si="15"/>
        <v>0</v>
      </c>
      <c r="N78" s="30">
        <f t="shared" si="16"/>
        <v>2000000</v>
      </c>
      <c r="O78" s="16">
        <f t="shared" si="17"/>
        <v>100</v>
      </c>
      <c r="P78" s="17">
        <v>0</v>
      </c>
    </row>
    <row r="79" spans="1:16" x14ac:dyDescent="0.25">
      <c r="A79" s="34">
        <v>71</v>
      </c>
      <c r="B79" s="28" t="s">
        <v>123</v>
      </c>
      <c r="C79" s="1">
        <v>2320000</v>
      </c>
      <c r="D79" s="1">
        <v>-320000</v>
      </c>
      <c r="E79" s="1">
        <v>2000000</v>
      </c>
      <c r="F79" s="15">
        <v>0</v>
      </c>
      <c r="G79" s="15">
        <v>0</v>
      </c>
      <c r="H79" s="32">
        <v>0</v>
      </c>
      <c r="I79" s="16">
        <f t="shared" si="12"/>
        <v>0</v>
      </c>
      <c r="J79" s="1">
        <f t="shared" si="13"/>
        <v>2000000</v>
      </c>
      <c r="K79" s="32">
        <v>0</v>
      </c>
      <c r="L79" s="32">
        <f t="shared" si="14"/>
        <v>0</v>
      </c>
      <c r="M79" s="16">
        <f t="shared" si="15"/>
        <v>0</v>
      </c>
      <c r="N79" s="30">
        <f t="shared" si="16"/>
        <v>2000000</v>
      </c>
      <c r="O79" s="16">
        <f t="shared" si="17"/>
        <v>100</v>
      </c>
      <c r="P79" s="17">
        <v>1740000</v>
      </c>
    </row>
    <row r="80" spans="1:16" ht="30" x14ac:dyDescent="0.25">
      <c r="A80" s="34">
        <v>72</v>
      </c>
      <c r="B80" s="28" t="s">
        <v>132</v>
      </c>
      <c r="C80" s="1">
        <v>1902862</v>
      </c>
      <c r="D80" s="15">
        <v>0</v>
      </c>
      <c r="E80" s="1">
        <v>1902862</v>
      </c>
      <c r="F80" s="15">
        <v>0</v>
      </c>
      <c r="G80" s="15">
        <v>0</v>
      </c>
      <c r="H80" s="32">
        <v>0</v>
      </c>
      <c r="I80" s="16">
        <f t="shared" si="12"/>
        <v>0</v>
      </c>
      <c r="J80" s="1">
        <f t="shared" si="13"/>
        <v>1902862</v>
      </c>
      <c r="K80" s="32">
        <v>0</v>
      </c>
      <c r="L80" s="32">
        <f t="shared" si="14"/>
        <v>0</v>
      </c>
      <c r="M80" s="16">
        <f t="shared" si="15"/>
        <v>0</v>
      </c>
      <c r="N80" s="30">
        <f t="shared" si="16"/>
        <v>1902862</v>
      </c>
      <c r="O80" s="16">
        <f t="shared" si="17"/>
        <v>100</v>
      </c>
      <c r="P80" s="17">
        <v>504606</v>
      </c>
    </row>
    <row r="81" spans="1:16" ht="30" x14ac:dyDescent="0.25">
      <c r="A81" s="34">
        <v>73</v>
      </c>
      <c r="B81" s="28" t="s">
        <v>125</v>
      </c>
      <c r="C81" s="1">
        <v>1856000</v>
      </c>
      <c r="D81" s="15">
        <v>0</v>
      </c>
      <c r="E81" s="1">
        <v>1856000</v>
      </c>
      <c r="F81" s="15">
        <v>0</v>
      </c>
      <c r="G81" s="15">
        <v>0</v>
      </c>
      <c r="H81" s="32">
        <v>0</v>
      </c>
      <c r="I81" s="16">
        <f t="shared" si="12"/>
        <v>0</v>
      </c>
      <c r="J81" s="1">
        <f t="shared" si="13"/>
        <v>1856000</v>
      </c>
      <c r="K81" s="32">
        <v>0</v>
      </c>
      <c r="L81" s="32">
        <f t="shared" si="14"/>
        <v>0</v>
      </c>
      <c r="M81" s="16">
        <f t="shared" si="15"/>
        <v>0</v>
      </c>
      <c r="N81" s="30">
        <f t="shared" si="16"/>
        <v>1856000</v>
      </c>
      <c r="O81" s="16">
        <f t="shared" si="17"/>
        <v>100</v>
      </c>
      <c r="P81" s="17">
        <v>503016.6</v>
      </c>
    </row>
    <row r="82" spans="1:16" ht="30" x14ac:dyDescent="0.25">
      <c r="A82" s="34">
        <v>74</v>
      </c>
      <c r="B82" s="28" t="s">
        <v>135</v>
      </c>
      <c r="C82" s="1">
        <v>1847232</v>
      </c>
      <c r="D82" s="15">
        <v>0</v>
      </c>
      <c r="E82" s="1">
        <v>1847232</v>
      </c>
      <c r="F82" s="15">
        <v>0</v>
      </c>
      <c r="G82" s="15">
        <v>0</v>
      </c>
      <c r="H82" s="32">
        <v>0</v>
      </c>
      <c r="I82" s="16">
        <f t="shared" si="12"/>
        <v>0</v>
      </c>
      <c r="J82" s="1">
        <f t="shared" si="13"/>
        <v>1847232</v>
      </c>
      <c r="K82" s="32">
        <v>0</v>
      </c>
      <c r="L82" s="32">
        <f t="shared" si="14"/>
        <v>0</v>
      </c>
      <c r="M82" s="16">
        <f t="shared" si="15"/>
        <v>0</v>
      </c>
      <c r="N82" s="30">
        <f t="shared" si="16"/>
        <v>1847232</v>
      </c>
      <c r="O82" s="16">
        <f t="shared" si="17"/>
        <v>100</v>
      </c>
      <c r="P82" s="17">
        <v>0</v>
      </c>
    </row>
    <row r="83" spans="1:16" ht="30" x14ac:dyDescent="0.25">
      <c r="A83" s="34">
        <v>75</v>
      </c>
      <c r="B83" s="28" t="s">
        <v>111</v>
      </c>
      <c r="C83" s="1">
        <v>1776920</v>
      </c>
      <c r="D83" s="15">
        <v>0</v>
      </c>
      <c r="E83" s="1">
        <v>1776920</v>
      </c>
      <c r="F83" s="15">
        <v>0</v>
      </c>
      <c r="G83" s="15">
        <v>0</v>
      </c>
      <c r="H83" s="32">
        <v>0</v>
      </c>
      <c r="I83" s="16">
        <f t="shared" si="12"/>
        <v>0</v>
      </c>
      <c r="J83" s="1">
        <f t="shared" si="13"/>
        <v>1776920</v>
      </c>
      <c r="K83" s="32">
        <v>0</v>
      </c>
      <c r="L83" s="32">
        <f t="shared" si="14"/>
        <v>0</v>
      </c>
      <c r="M83" s="16">
        <f t="shared" si="15"/>
        <v>0</v>
      </c>
      <c r="N83" s="30">
        <f t="shared" si="16"/>
        <v>1776920</v>
      </c>
      <c r="O83" s="16">
        <f t="shared" si="17"/>
        <v>100</v>
      </c>
      <c r="P83" s="17">
        <v>0</v>
      </c>
    </row>
    <row r="84" spans="1:16" ht="30" x14ac:dyDescent="0.25">
      <c r="A84" s="34">
        <v>76</v>
      </c>
      <c r="B84" s="28" t="s">
        <v>105</v>
      </c>
      <c r="C84" s="1">
        <v>1500000</v>
      </c>
      <c r="D84" s="15">
        <v>0</v>
      </c>
      <c r="E84" s="1">
        <v>1500000</v>
      </c>
      <c r="F84" s="15">
        <v>0</v>
      </c>
      <c r="G84" s="15">
        <v>0</v>
      </c>
      <c r="H84" s="32">
        <v>0</v>
      </c>
      <c r="I84" s="16">
        <f t="shared" si="12"/>
        <v>0</v>
      </c>
      <c r="J84" s="1">
        <f t="shared" si="13"/>
        <v>1500000</v>
      </c>
      <c r="K84" s="32">
        <v>0</v>
      </c>
      <c r="L84" s="32">
        <f t="shared" si="14"/>
        <v>0</v>
      </c>
      <c r="M84" s="16">
        <f t="shared" si="15"/>
        <v>0</v>
      </c>
      <c r="N84" s="30">
        <f t="shared" si="16"/>
        <v>1500000</v>
      </c>
      <c r="O84" s="16">
        <f t="shared" si="17"/>
        <v>100</v>
      </c>
      <c r="P84" s="17">
        <v>0</v>
      </c>
    </row>
    <row r="85" spans="1:16" ht="30" x14ac:dyDescent="0.25">
      <c r="A85" s="34">
        <v>77</v>
      </c>
      <c r="B85" s="28" t="s">
        <v>84</v>
      </c>
      <c r="C85" s="1">
        <v>1484000</v>
      </c>
      <c r="D85" s="15">
        <v>0</v>
      </c>
      <c r="E85" s="1">
        <v>1484000</v>
      </c>
      <c r="F85" s="15">
        <v>0</v>
      </c>
      <c r="G85" s="15">
        <v>0</v>
      </c>
      <c r="H85" s="32">
        <v>0</v>
      </c>
      <c r="I85" s="16">
        <f t="shared" si="12"/>
        <v>0</v>
      </c>
      <c r="J85" s="1">
        <f t="shared" si="13"/>
        <v>1484000</v>
      </c>
      <c r="K85" s="32">
        <v>0</v>
      </c>
      <c r="L85" s="32">
        <f t="shared" si="14"/>
        <v>0</v>
      </c>
      <c r="M85" s="16">
        <f t="shared" si="15"/>
        <v>0</v>
      </c>
      <c r="N85" s="30">
        <f t="shared" si="16"/>
        <v>1484000</v>
      </c>
      <c r="O85" s="16">
        <f t="shared" si="17"/>
        <v>100</v>
      </c>
      <c r="P85" s="17">
        <v>400000</v>
      </c>
    </row>
    <row r="86" spans="1:16" x14ac:dyDescent="0.25">
      <c r="A86" s="34">
        <v>78</v>
      </c>
      <c r="B86" s="28" t="s">
        <v>24</v>
      </c>
      <c r="C86" s="1">
        <v>1406435</v>
      </c>
      <c r="D86" s="15">
        <v>0</v>
      </c>
      <c r="E86" s="1">
        <v>1406435</v>
      </c>
      <c r="F86" s="15">
        <v>0</v>
      </c>
      <c r="G86" s="15">
        <v>0</v>
      </c>
      <c r="H86" s="32">
        <v>0</v>
      </c>
      <c r="I86" s="16">
        <f t="shared" si="12"/>
        <v>0</v>
      </c>
      <c r="J86" s="1">
        <f t="shared" si="13"/>
        <v>1406435</v>
      </c>
      <c r="K86" s="32">
        <v>0</v>
      </c>
      <c r="L86" s="32">
        <f t="shared" si="14"/>
        <v>0</v>
      </c>
      <c r="M86" s="16">
        <f t="shared" si="15"/>
        <v>0</v>
      </c>
      <c r="N86" s="30">
        <f t="shared" si="16"/>
        <v>1406435</v>
      </c>
      <c r="O86" s="16">
        <f t="shared" si="17"/>
        <v>100</v>
      </c>
      <c r="P86" s="17">
        <v>0</v>
      </c>
    </row>
    <row r="87" spans="1:16" ht="30" x14ac:dyDescent="0.25">
      <c r="A87" s="34">
        <v>79</v>
      </c>
      <c r="B87" s="28" t="s">
        <v>126</v>
      </c>
      <c r="C87" s="1">
        <v>1334000</v>
      </c>
      <c r="D87" s="15">
        <v>0</v>
      </c>
      <c r="E87" s="1">
        <v>1334000</v>
      </c>
      <c r="F87" s="15">
        <v>0</v>
      </c>
      <c r="G87" s="15">
        <v>0</v>
      </c>
      <c r="H87" s="32">
        <v>0</v>
      </c>
      <c r="I87" s="16">
        <f t="shared" si="12"/>
        <v>0</v>
      </c>
      <c r="J87" s="1">
        <f t="shared" si="13"/>
        <v>1334000</v>
      </c>
      <c r="K87" s="32">
        <v>0</v>
      </c>
      <c r="L87" s="32">
        <f t="shared" si="14"/>
        <v>0</v>
      </c>
      <c r="M87" s="16">
        <f t="shared" si="15"/>
        <v>0</v>
      </c>
      <c r="N87" s="30">
        <f t="shared" si="16"/>
        <v>1334000</v>
      </c>
      <c r="O87" s="16">
        <f t="shared" si="17"/>
        <v>100</v>
      </c>
      <c r="P87" s="17">
        <v>243484</v>
      </c>
    </row>
    <row r="88" spans="1:16" ht="30" x14ac:dyDescent="0.25">
      <c r="A88" s="34">
        <v>80</v>
      </c>
      <c r="B88" s="28" t="s">
        <v>127</v>
      </c>
      <c r="C88" s="1">
        <v>1281800</v>
      </c>
      <c r="D88" s="15">
        <v>0</v>
      </c>
      <c r="E88" s="1">
        <v>1281800</v>
      </c>
      <c r="F88" s="15">
        <v>0</v>
      </c>
      <c r="G88" s="15">
        <v>0</v>
      </c>
      <c r="H88" s="32">
        <v>0</v>
      </c>
      <c r="I88" s="16">
        <f t="shared" si="12"/>
        <v>0</v>
      </c>
      <c r="J88" s="1">
        <f t="shared" si="13"/>
        <v>1281800</v>
      </c>
      <c r="K88" s="32">
        <v>0</v>
      </c>
      <c r="L88" s="32">
        <f t="shared" si="14"/>
        <v>0</v>
      </c>
      <c r="M88" s="16">
        <f t="shared" si="15"/>
        <v>0</v>
      </c>
      <c r="N88" s="30">
        <f t="shared" si="16"/>
        <v>1281800</v>
      </c>
      <c r="O88" s="16">
        <f t="shared" si="17"/>
        <v>100</v>
      </c>
      <c r="P88" s="17">
        <v>0</v>
      </c>
    </row>
    <row r="89" spans="1:16" x14ac:dyDescent="0.25">
      <c r="A89" s="34">
        <v>81</v>
      </c>
      <c r="B89" s="28" t="s">
        <v>118</v>
      </c>
      <c r="C89" s="1">
        <v>1207500</v>
      </c>
      <c r="D89" s="15">
        <v>0</v>
      </c>
      <c r="E89" s="1">
        <v>1207500</v>
      </c>
      <c r="F89" s="15">
        <v>0</v>
      </c>
      <c r="G89" s="15">
        <v>0</v>
      </c>
      <c r="H89" s="32">
        <v>0</v>
      </c>
      <c r="I89" s="16">
        <f t="shared" si="12"/>
        <v>0</v>
      </c>
      <c r="J89" s="1">
        <f t="shared" si="13"/>
        <v>1207500</v>
      </c>
      <c r="K89" s="32">
        <v>0</v>
      </c>
      <c r="L89" s="32">
        <f t="shared" si="14"/>
        <v>0</v>
      </c>
      <c r="M89" s="16">
        <f t="shared" si="15"/>
        <v>0</v>
      </c>
      <c r="N89" s="30">
        <f t="shared" si="16"/>
        <v>1207500</v>
      </c>
      <c r="O89" s="16">
        <f t="shared" si="17"/>
        <v>100</v>
      </c>
      <c r="P89" s="17">
        <v>0</v>
      </c>
    </row>
    <row r="90" spans="1:16" x14ac:dyDescent="0.25">
      <c r="A90" s="34">
        <v>82</v>
      </c>
      <c r="B90" s="28" t="s">
        <v>63</v>
      </c>
      <c r="C90" s="1">
        <v>906070</v>
      </c>
      <c r="D90" s="15">
        <v>0</v>
      </c>
      <c r="E90" s="1">
        <v>906070</v>
      </c>
      <c r="F90" s="15">
        <v>0</v>
      </c>
      <c r="G90" s="15">
        <v>0</v>
      </c>
      <c r="H90" s="32">
        <v>0</v>
      </c>
      <c r="I90" s="16">
        <f t="shared" si="12"/>
        <v>0</v>
      </c>
      <c r="J90" s="1">
        <f t="shared" si="13"/>
        <v>906070</v>
      </c>
      <c r="K90" s="32">
        <v>0</v>
      </c>
      <c r="L90" s="32">
        <f t="shared" si="14"/>
        <v>0</v>
      </c>
      <c r="M90" s="16">
        <f t="shared" si="15"/>
        <v>0</v>
      </c>
      <c r="N90" s="30">
        <f t="shared" si="16"/>
        <v>906070</v>
      </c>
      <c r="O90" s="16">
        <f t="shared" si="17"/>
        <v>100</v>
      </c>
      <c r="P90" s="17">
        <v>32000</v>
      </c>
    </row>
    <row r="91" spans="1:16" ht="30" x14ac:dyDescent="0.25">
      <c r="A91" s="34">
        <v>83</v>
      </c>
      <c r="B91" s="28" t="s">
        <v>129</v>
      </c>
      <c r="C91" s="1">
        <v>675700</v>
      </c>
      <c r="D91" s="15">
        <v>0</v>
      </c>
      <c r="E91" s="1">
        <v>675700</v>
      </c>
      <c r="F91" s="15">
        <v>0</v>
      </c>
      <c r="G91" s="15">
        <v>0</v>
      </c>
      <c r="H91" s="32">
        <v>0</v>
      </c>
      <c r="I91" s="16">
        <f t="shared" si="12"/>
        <v>0</v>
      </c>
      <c r="J91" s="1">
        <f t="shared" si="13"/>
        <v>675700</v>
      </c>
      <c r="K91" s="32">
        <v>0</v>
      </c>
      <c r="L91" s="32">
        <f t="shared" si="14"/>
        <v>0</v>
      </c>
      <c r="M91" s="16">
        <f t="shared" si="15"/>
        <v>0</v>
      </c>
      <c r="N91" s="30">
        <f t="shared" si="16"/>
        <v>675700</v>
      </c>
      <c r="O91" s="16">
        <f t="shared" si="17"/>
        <v>100</v>
      </c>
      <c r="P91" s="17">
        <v>675700</v>
      </c>
    </row>
    <row r="92" spans="1:16" ht="30" x14ac:dyDescent="0.25">
      <c r="A92" s="34">
        <v>84</v>
      </c>
      <c r="B92" s="28" t="s">
        <v>27</v>
      </c>
      <c r="C92" s="1">
        <v>634047</v>
      </c>
      <c r="D92" s="15">
        <v>0</v>
      </c>
      <c r="E92" s="1">
        <v>634047</v>
      </c>
      <c r="F92" s="15">
        <v>0</v>
      </c>
      <c r="G92" s="15">
        <v>0</v>
      </c>
      <c r="H92" s="32">
        <v>0</v>
      </c>
      <c r="I92" s="16">
        <f t="shared" si="12"/>
        <v>0</v>
      </c>
      <c r="J92" s="1">
        <f t="shared" si="13"/>
        <v>634047</v>
      </c>
      <c r="K92" s="32">
        <v>0</v>
      </c>
      <c r="L92" s="32">
        <f t="shared" si="14"/>
        <v>0</v>
      </c>
      <c r="M92" s="16">
        <f t="shared" si="15"/>
        <v>0</v>
      </c>
      <c r="N92" s="30">
        <f t="shared" si="16"/>
        <v>634047</v>
      </c>
      <c r="O92" s="16">
        <f t="shared" si="17"/>
        <v>100</v>
      </c>
      <c r="P92" s="24">
        <v>0</v>
      </c>
    </row>
    <row r="93" spans="1:16" x14ac:dyDescent="0.25">
      <c r="A93" s="34">
        <v>85</v>
      </c>
      <c r="B93" s="28" t="s">
        <v>47</v>
      </c>
      <c r="C93" s="1">
        <v>600000</v>
      </c>
      <c r="D93" s="15">
        <v>0</v>
      </c>
      <c r="E93" s="1">
        <v>600000</v>
      </c>
      <c r="F93" s="15">
        <v>0</v>
      </c>
      <c r="G93" s="15">
        <v>0</v>
      </c>
      <c r="H93" s="32">
        <v>0</v>
      </c>
      <c r="I93" s="16">
        <f t="shared" si="12"/>
        <v>0</v>
      </c>
      <c r="J93" s="1">
        <f t="shared" si="13"/>
        <v>600000</v>
      </c>
      <c r="K93" s="32">
        <v>0</v>
      </c>
      <c r="L93" s="32">
        <f t="shared" si="14"/>
        <v>0</v>
      </c>
      <c r="M93" s="16">
        <f t="shared" si="15"/>
        <v>0</v>
      </c>
      <c r="N93" s="30">
        <f t="shared" si="16"/>
        <v>600000</v>
      </c>
      <c r="O93" s="16">
        <f t="shared" si="17"/>
        <v>100</v>
      </c>
      <c r="P93" s="17">
        <v>0</v>
      </c>
    </row>
    <row r="94" spans="1:16" x14ac:dyDescent="0.25">
      <c r="A94" s="34">
        <v>86</v>
      </c>
      <c r="B94" s="28" t="s">
        <v>22</v>
      </c>
      <c r="C94" s="1">
        <v>592117</v>
      </c>
      <c r="D94" s="15">
        <v>0</v>
      </c>
      <c r="E94" s="1">
        <v>592117</v>
      </c>
      <c r="F94" s="15">
        <v>0</v>
      </c>
      <c r="G94" s="15">
        <v>0</v>
      </c>
      <c r="H94" s="32">
        <v>0</v>
      </c>
      <c r="I94" s="16">
        <f t="shared" si="12"/>
        <v>0</v>
      </c>
      <c r="J94" s="1">
        <f t="shared" si="13"/>
        <v>592117</v>
      </c>
      <c r="K94" s="32">
        <v>0</v>
      </c>
      <c r="L94" s="32">
        <f t="shared" si="14"/>
        <v>0</v>
      </c>
      <c r="M94" s="16">
        <f t="shared" si="15"/>
        <v>0</v>
      </c>
      <c r="N94" s="30">
        <f t="shared" si="16"/>
        <v>592117</v>
      </c>
      <c r="O94" s="16">
        <f t="shared" si="17"/>
        <v>100</v>
      </c>
      <c r="P94" s="17">
        <v>0</v>
      </c>
    </row>
    <row r="95" spans="1:16" ht="30" x14ac:dyDescent="0.25">
      <c r="A95" s="34">
        <v>87</v>
      </c>
      <c r="B95" s="28" t="s">
        <v>121</v>
      </c>
      <c r="C95" s="1">
        <v>580000</v>
      </c>
      <c r="D95" s="15">
        <v>0</v>
      </c>
      <c r="E95" s="1">
        <v>580000</v>
      </c>
      <c r="F95" s="15">
        <v>0</v>
      </c>
      <c r="G95" s="15">
        <v>0</v>
      </c>
      <c r="H95" s="32">
        <v>0</v>
      </c>
      <c r="I95" s="16">
        <f t="shared" si="12"/>
        <v>0</v>
      </c>
      <c r="J95" s="1">
        <f t="shared" si="13"/>
        <v>580000</v>
      </c>
      <c r="K95" s="32">
        <v>0</v>
      </c>
      <c r="L95" s="32">
        <f t="shared" si="14"/>
        <v>0</v>
      </c>
      <c r="M95" s="16">
        <f t="shared" si="15"/>
        <v>0</v>
      </c>
      <c r="N95" s="30">
        <f t="shared" si="16"/>
        <v>580000</v>
      </c>
      <c r="O95" s="16">
        <f t="shared" si="17"/>
        <v>100</v>
      </c>
      <c r="P95" s="17">
        <v>0</v>
      </c>
    </row>
    <row r="96" spans="1:16" ht="30" x14ac:dyDescent="0.25">
      <c r="A96" s="34">
        <v>88</v>
      </c>
      <c r="B96" s="28" t="s">
        <v>32</v>
      </c>
      <c r="C96" s="1">
        <v>575066</v>
      </c>
      <c r="D96" s="15">
        <v>0</v>
      </c>
      <c r="E96" s="1">
        <v>575066</v>
      </c>
      <c r="F96" s="15">
        <v>0</v>
      </c>
      <c r="G96" s="15">
        <v>0</v>
      </c>
      <c r="H96" s="32">
        <v>0</v>
      </c>
      <c r="I96" s="16">
        <f t="shared" si="12"/>
        <v>0</v>
      </c>
      <c r="J96" s="1">
        <f t="shared" si="13"/>
        <v>575066</v>
      </c>
      <c r="K96" s="32">
        <v>0</v>
      </c>
      <c r="L96" s="32">
        <f t="shared" si="14"/>
        <v>0</v>
      </c>
      <c r="M96" s="16">
        <f t="shared" si="15"/>
        <v>0</v>
      </c>
      <c r="N96" s="30">
        <f t="shared" si="16"/>
        <v>575066</v>
      </c>
      <c r="O96" s="16">
        <f t="shared" si="17"/>
        <v>100</v>
      </c>
      <c r="P96" s="17">
        <v>0</v>
      </c>
    </row>
    <row r="97" spans="1:16" ht="30" x14ac:dyDescent="0.25">
      <c r="A97" s="34">
        <v>89</v>
      </c>
      <c r="B97" s="28" t="s">
        <v>81</v>
      </c>
      <c r="C97" s="1">
        <v>560000</v>
      </c>
      <c r="D97" s="15">
        <v>0</v>
      </c>
      <c r="E97" s="1">
        <v>560000</v>
      </c>
      <c r="F97" s="15">
        <v>0</v>
      </c>
      <c r="G97" s="15">
        <v>0</v>
      </c>
      <c r="H97" s="32">
        <v>0</v>
      </c>
      <c r="I97" s="16">
        <f t="shared" si="12"/>
        <v>0</v>
      </c>
      <c r="J97" s="1">
        <f t="shared" si="13"/>
        <v>560000</v>
      </c>
      <c r="K97" s="32">
        <v>0</v>
      </c>
      <c r="L97" s="32">
        <f t="shared" si="14"/>
        <v>0</v>
      </c>
      <c r="M97" s="16">
        <f t="shared" si="15"/>
        <v>0</v>
      </c>
      <c r="N97" s="30">
        <f t="shared" si="16"/>
        <v>560000</v>
      </c>
      <c r="O97" s="16">
        <f t="shared" si="17"/>
        <v>100</v>
      </c>
      <c r="P97" s="17">
        <v>0</v>
      </c>
    </row>
    <row r="98" spans="1:16" x14ac:dyDescent="0.25">
      <c r="A98" s="34">
        <v>90</v>
      </c>
      <c r="B98" s="28" t="s">
        <v>51</v>
      </c>
      <c r="C98" s="1">
        <v>560000</v>
      </c>
      <c r="D98" s="15">
        <v>0</v>
      </c>
      <c r="E98" s="1">
        <v>560000</v>
      </c>
      <c r="F98" s="15">
        <v>0</v>
      </c>
      <c r="G98" s="15">
        <v>0</v>
      </c>
      <c r="H98" s="32">
        <v>0</v>
      </c>
      <c r="I98" s="16">
        <f t="shared" si="12"/>
        <v>0</v>
      </c>
      <c r="J98" s="1">
        <f t="shared" si="13"/>
        <v>560000</v>
      </c>
      <c r="K98" s="32">
        <v>0</v>
      </c>
      <c r="L98" s="32">
        <f t="shared" si="14"/>
        <v>0</v>
      </c>
      <c r="M98" s="16">
        <f t="shared" si="15"/>
        <v>0</v>
      </c>
      <c r="N98" s="30">
        <f t="shared" si="16"/>
        <v>560000</v>
      </c>
      <c r="O98" s="16">
        <f t="shared" si="17"/>
        <v>100</v>
      </c>
      <c r="P98" s="17">
        <v>0</v>
      </c>
    </row>
    <row r="99" spans="1:16" ht="30" x14ac:dyDescent="0.25">
      <c r="A99" s="34">
        <v>91</v>
      </c>
      <c r="B99" s="28" t="s">
        <v>106</v>
      </c>
      <c r="C99" s="1">
        <v>522000</v>
      </c>
      <c r="D99" s="15">
        <v>0</v>
      </c>
      <c r="E99" s="1">
        <v>522000</v>
      </c>
      <c r="F99" s="15">
        <v>0</v>
      </c>
      <c r="G99" s="15">
        <v>0</v>
      </c>
      <c r="H99" s="32">
        <v>0</v>
      </c>
      <c r="I99" s="16">
        <f t="shared" si="12"/>
        <v>0</v>
      </c>
      <c r="J99" s="1">
        <f t="shared" si="13"/>
        <v>522000</v>
      </c>
      <c r="K99" s="32">
        <v>0</v>
      </c>
      <c r="L99" s="32">
        <f t="shared" si="14"/>
        <v>0</v>
      </c>
      <c r="M99" s="16">
        <f t="shared" si="15"/>
        <v>0</v>
      </c>
      <c r="N99" s="30">
        <f t="shared" si="16"/>
        <v>522000</v>
      </c>
      <c r="O99" s="16">
        <f t="shared" si="17"/>
        <v>100</v>
      </c>
      <c r="P99" s="17">
        <v>104400</v>
      </c>
    </row>
    <row r="100" spans="1:16" x14ac:dyDescent="0.25">
      <c r="A100" s="34">
        <v>92</v>
      </c>
      <c r="B100" s="28" t="s">
        <v>30</v>
      </c>
      <c r="C100" s="1">
        <v>516317</v>
      </c>
      <c r="D100" s="15">
        <v>0</v>
      </c>
      <c r="E100" s="1">
        <v>516317</v>
      </c>
      <c r="F100" s="15">
        <v>0</v>
      </c>
      <c r="G100" s="15">
        <v>0</v>
      </c>
      <c r="H100" s="32">
        <v>0</v>
      </c>
      <c r="I100" s="16">
        <f t="shared" si="12"/>
        <v>0</v>
      </c>
      <c r="J100" s="1">
        <f t="shared" si="13"/>
        <v>516317</v>
      </c>
      <c r="K100" s="32">
        <v>0</v>
      </c>
      <c r="L100" s="32">
        <f t="shared" si="14"/>
        <v>0</v>
      </c>
      <c r="M100" s="16">
        <f t="shared" si="15"/>
        <v>0</v>
      </c>
      <c r="N100" s="30">
        <f t="shared" si="16"/>
        <v>516317</v>
      </c>
      <c r="O100" s="16">
        <f t="shared" si="17"/>
        <v>100</v>
      </c>
      <c r="P100" s="17">
        <v>0</v>
      </c>
    </row>
    <row r="101" spans="1:16" ht="30" x14ac:dyDescent="0.25">
      <c r="A101" s="34">
        <v>93</v>
      </c>
      <c r="B101" s="28" t="s">
        <v>122</v>
      </c>
      <c r="C101" s="1">
        <v>475552</v>
      </c>
      <c r="D101" s="15">
        <v>0</v>
      </c>
      <c r="E101" s="1">
        <v>475552</v>
      </c>
      <c r="F101" s="15">
        <v>0</v>
      </c>
      <c r="G101" s="15">
        <v>0</v>
      </c>
      <c r="H101" s="32">
        <v>0</v>
      </c>
      <c r="I101" s="16">
        <f t="shared" si="12"/>
        <v>0</v>
      </c>
      <c r="J101" s="1">
        <f t="shared" si="13"/>
        <v>475552</v>
      </c>
      <c r="K101" s="32">
        <v>0</v>
      </c>
      <c r="L101" s="32">
        <f t="shared" si="14"/>
        <v>0</v>
      </c>
      <c r="M101" s="16">
        <f t="shared" si="15"/>
        <v>0</v>
      </c>
      <c r="N101" s="30">
        <f t="shared" si="16"/>
        <v>475552</v>
      </c>
      <c r="O101" s="16">
        <f t="shared" si="17"/>
        <v>100</v>
      </c>
      <c r="P101" s="17">
        <v>0</v>
      </c>
    </row>
    <row r="102" spans="1:16" ht="30" x14ac:dyDescent="0.25">
      <c r="A102" s="34">
        <v>94</v>
      </c>
      <c r="B102" s="28" t="s">
        <v>95</v>
      </c>
      <c r="C102" s="1">
        <v>471092</v>
      </c>
      <c r="D102" s="15">
        <v>0</v>
      </c>
      <c r="E102" s="1">
        <v>471092</v>
      </c>
      <c r="F102" s="15">
        <v>0</v>
      </c>
      <c r="G102" s="15">
        <v>0</v>
      </c>
      <c r="H102" s="32">
        <v>0</v>
      </c>
      <c r="I102" s="16">
        <f t="shared" si="12"/>
        <v>0</v>
      </c>
      <c r="J102" s="1">
        <f t="shared" si="13"/>
        <v>471092</v>
      </c>
      <c r="K102" s="32">
        <v>0</v>
      </c>
      <c r="L102" s="32">
        <f t="shared" si="14"/>
        <v>0</v>
      </c>
      <c r="M102" s="16">
        <f t="shared" si="15"/>
        <v>0</v>
      </c>
      <c r="N102" s="30">
        <f t="shared" si="16"/>
        <v>471092</v>
      </c>
      <c r="O102" s="16">
        <f t="shared" si="17"/>
        <v>100</v>
      </c>
      <c r="P102" s="17">
        <v>0</v>
      </c>
    </row>
    <row r="103" spans="1:16" ht="30" x14ac:dyDescent="0.25">
      <c r="A103" s="34">
        <v>95</v>
      </c>
      <c r="B103" s="28" t="s">
        <v>72</v>
      </c>
      <c r="C103" s="1">
        <v>455624</v>
      </c>
      <c r="D103" s="15">
        <v>0</v>
      </c>
      <c r="E103" s="1">
        <v>455624</v>
      </c>
      <c r="F103" s="15">
        <v>0</v>
      </c>
      <c r="G103" s="15">
        <v>0</v>
      </c>
      <c r="H103" s="32">
        <v>0</v>
      </c>
      <c r="I103" s="16">
        <f t="shared" si="12"/>
        <v>0</v>
      </c>
      <c r="J103" s="1">
        <f t="shared" si="13"/>
        <v>455624</v>
      </c>
      <c r="K103" s="32">
        <v>0</v>
      </c>
      <c r="L103" s="32">
        <f t="shared" si="14"/>
        <v>0</v>
      </c>
      <c r="M103" s="16">
        <f t="shared" si="15"/>
        <v>0</v>
      </c>
      <c r="N103" s="30">
        <f t="shared" si="16"/>
        <v>455624</v>
      </c>
      <c r="O103" s="16">
        <f t="shared" si="17"/>
        <v>100</v>
      </c>
      <c r="P103" s="17">
        <v>0</v>
      </c>
    </row>
    <row r="104" spans="1:16" ht="30" x14ac:dyDescent="0.25">
      <c r="A104" s="34">
        <v>96</v>
      </c>
      <c r="B104" s="28" t="s">
        <v>26</v>
      </c>
      <c r="C104" s="1">
        <v>422901</v>
      </c>
      <c r="D104" s="15">
        <v>0</v>
      </c>
      <c r="E104" s="1">
        <v>422901</v>
      </c>
      <c r="F104" s="15">
        <v>0</v>
      </c>
      <c r="G104" s="15">
        <v>0</v>
      </c>
      <c r="H104" s="32">
        <v>0</v>
      </c>
      <c r="I104" s="16">
        <f t="shared" si="12"/>
        <v>0</v>
      </c>
      <c r="J104" s="1">
        <f t="shared" si="13"/>
        <v>422901</v>
      </c>
      <c r="K104" s="32">
        <v>0</v>
      </c>
      <c r="L104" s="32">
        <f t="shared" si="14"/>
        <v>0</v>
      </c>
      <c r="M104" s="16">
        <f t="shared" si="15"/>
        <v>0</v>
      </c>
      <c r="N104" s="30">
        <f t="shared" si="16"/>
        <v>422901</v>
      </c>
      <c r="O104" s="16">
        <f t="shared" si="17"/>
        <v>100</v>
      </c>
      <c r="P104" s="17">
        <v>0</v>
      </c>
    </row>
    <row r="105" spans="1:16" x14ac:dyDescent="0.25">
      <c r="A105" s="34">
        <v>97</v>
      </c>
      <c r="B105" s="28" t="s">
        <v>43</v>
      </c>
      <c r="C105" s="1">
        <v>400000</v>
      </c>
      <c r="D105" s="15">
        <v>0</v>
      </c>
      <c r="E105" s="1">
        <v>400000</v>
      </c>
      <c r="F105" s="15">
        <v>0</v>
      </c>
      <c r="G105" s="15">
        <v>0</v>
      </c>
      <c r="H105" s="32">
        <v>0</v>
      </c>
      <c r="I105" s="16">
        <f t="shared" ref="I105:I115" si="18">H105/E105*100</f>
        <v>0</v>
      </c>
      <c r="J105" s="1">
        <f t="shared" ref="J105:J129" si="19">E105-H105</f>
        <v>400000</v>
      </c>
      <c r="K105" s="32">
        <v>0</v>
      </c>
      <c r="L105" s="32">
        <f t="shared" ref="L105:L129" si="20">H105+K105</f>
        <v>0</v>
      </c>
      <c r="M105" s="16">
        <f t="shared" ref="M105:M115" si="21">L105/E105*100</f>
        <v>0</v>
      </c>
      <c r="N105" s="30">
        <f t="shared" ref="N105:N129" si="22">E105-L105</f>
        <v>400000</v>
      </c>
      <c r="O105" s="16">
        <f t="shared" ref="O105:O115" si="23">N105/E105*100</f>
        <v>100</v>
      </c>
      <c r="P105" s="17">
        <v>0</v>
      </c>
    </row>
    <row r="106" spans="1:16" ht="30" x14ac:dyDescent="0.25">
      <c r="A106" s="34">
        <v>98</v>
      </c>
      <c r="B106" s="28" t="s">
        <v>116</v>
      </c>
      <c r="C106" s="1">
        <v>261249</v>
      </c>
      <c r="D106" s="15">
        <v>0</v>
      </c>
      <c r="E106" s="1">
        <v>261249</v>
      </c>
      <c r="F106" s="15">
        <v>0</v>
      </c>
      <c r="G106" s="15">
        <v>0</v>
      </c>
      <c r="H106" s="32">
        <v>0</v>
      </c>
      <c r="I106" s="16">
        <f t="shared" si="18"/>
        <v>0</v>
      </c>
      <c r="J106" s="1">
        <f t="shared" si="19"/>
        <v>261249</v>
      </c>
      <c r="K106" s="32">
        <v>0</v>
      </c>
      <c r="L106" s="32">
        <f t="shared" si="20"/>
        <v>0</v>
      </c>
      <c r="M106" s="16">
        <f t="shared" si="21"/>
        <v>0</v>
      </c>
      <c r="N106" s="30">
        <f t="shared" si="22"/>
        <v>261249</v>
      </c>
      <c r="O106" s="16">
        <f t="shared" si="23"/>
        <v>100</v>
      </c>
      <c r="P106" s="17">
        <v>0</v>
      </c>
    </row>
    <row r="107" spans="1:16" x14ac:dyDescent="0.25">
      <c r="A107" s="34">
        <v>99</v>
      </c>
      <c r="B107" s="28" t="s">
        <v>33</v>
      </c>
      <c r="C107" s="1">
        <v>196476</v>
      </c>
      <c r="D107" s="15">
        <v>0</v>
      </c>
      <c r="E107" s="1">
        <v>196476</v>
      </c>
      <c r="F107" s="15">
        <v>0</v>
      </c>
      <c r="G107" s="15">
        <v>0</v>
      </c>
      <c r="H107" s="32">
        <v>0</v>
      </c>
      <c r="I107" s="16">
        <f t="shared" si="18"/>
        <v>0</v>
      </c>
      <c r="J107" s="1">
        <f t="shared" si="19"/>
        <v>196476</v>
      </c>
      <c r="K107" s="32">
        <v>0</v>
      </c>
      <c r="L107" s="32">
        <f t="shared" si="20"/>
        <v>0</v>
      </c>
      <c r="M107" s="16">
        <f t="shared" si="21"/>
        <v>0</v>
      </c>
      <c r="N107" s="30">
        <f t="shared" si="22"/>
        <v>196476</v>
      </c>
      <c r="O107" s="16">
        <f t="shared" si="23"/>
        <v>100</v>
      </c>
      <c r="P107" s="17">
        <v>0</v>
      </c>
    </row>
    <row r="108" spans="1:16" ht="18" customHeight="1" x14ac:dyDescent="0.25">
      <c r="A108" s="34">
        <v>100</v>
      </c>
      <c r="B108" s="28" t="s">
        <v>55</v>
      </c>
      <c r="C108" s="1">
        <v>132001</v>
      </c>
      <c r="D108" s="15">
        <v>0</v>
      </c>
      <c r="E108" s="1">
        <v>132001</v>
      </c>
      <c r="F108" s="15">
        <v>0</v>
      </c>
      <c r="G108" s="15">
        <v>0</v>
      </c>
      <c r="H108" s="32">
        <v>0</v>
      </c>
      <c r="I108" s="16">
        <f t="shared" si="18"/>
        <v>0</v>
      </c>
      <c r="J108" s="1">
        <f t="shared" si="19"/>
        <v>132001</v>
      </c>
      <c r="K108" s="32">
        <v>0</v>
      </c>
      <c r="L108" s="32">
        <f t="shared" si="20"/>
        <v>0</v>
      </c>
      <c r="M108" s="16">
        <f t="shared" si="21"/>
        <v>0</v>
      </c>
      <c r="N108" s="30">
        <f t="shared" si="22"/>
        <v>132001</v>
      </c>
      <c r="O108" s="16">
        <f t="shared" si="23"/>
        <v>100</v>
      </c>
      <c r="P108" s="17">
        <v>0</v>
      </c>
    </row>
    <row r="109" spans="1:16" ht="30" x14ac:dyDescent="0.25">
      <c r="A109" s="34">
        <v>101</v>
      </c>
      <c r="B109" s="28" t="s">
        <v>38</v>
      </c>
      <c r="C109" s="1">
        <v>103700</v>
      </c>
      <c r="D109" s="15">
        <v>0</v>
      </c>
      <c r="E109" s="1">
        <v>103700</v>
      </c>
      <c r="F109" s="15">
        <v>0</v>
      </c>
      <c r="G109" s="15">
        <v>0</v>
      </c>
      <c r="H109" s="32">
        <v>0</v>
      </c>
      <c r="I109" s="16">
        <f t="shared" si="18"/>
        <v>0</v>
      </c>
      <c r="J109" s="1">
        <f t="shared" si="19"/>
        <v>103700</v>
      </c>
      <c r="K109" s="32">
        <v>0</v>
      </c>
      <c r="L109" s="32">
        <f t="shared" si="20"/>
        <v>0</v>
      </c>
      <c r="M109" s="16">
        <f t="shared" si="21"/>
        <v>0</v>
      </c>
      <c r="N109" s="30">
        <f t="shared" si="22"/>
        <v>103700</v>
      </c>
      <c r="O109" s="16">
        <f t="shared" si="23"/>
        <v>100</v>
      </c>
      <c r="P109" s="17">
        <v>56222</v>
      </c>
    </row>
    <row r="110" spans="1:16" ht="30" x14ac:dyDescent="0.25">
      <c r="A110" s="34">
        <v>102</v>
      </c>
      <c r="B110" s="28" t="s">
        <v>76</v>
      </c>
      <c r="C110" s="1">
        <v>90809</v>
      </c>
      <c r="D110" s="15">
        <v>0</v>
      </c>
      <c r="E110" s="1">
        <v>90809</v>
      </c>
      <c r="F110" s="15">
        <v>0</v>
      </c>
      <c r="G110" s="15">
        <v>0</v>
      </c>
      <c r="H110" s="32">
        <v>0</v>
      </c>
      <c r="I110" s="16">
        <f t="shared" si="18"/>
        <v>0</v>
      </c>
      <c r="J110" s="1">
        <f t="shared" si="19"/>
        <v>90809</v>
      </c>
      <c r="K110" s="32">
        <v>0</v>
      </c>
      <c r="L110" s="32">
        <f t="shared" si="20"/>
        <v>0</v>
      </c>
      <c r="M110" s="16">
        <f t="shared" si="21"/>
        <v>0</v>
      </c>
      <c r="N110" s="30">
        <f t="shared" si="22"/>
        <v>90809</v>
      </c>
      <c r="O110" s="16">
        <f t="shared" si="23"/>
        <v>100</v>
      </c>
      <c r="P110" s="17">
        <v>0</v>
      </c>
    </row>
    <row r="111" spans="1:16" ht="30" x14ac:dyDescent="0.25">
      <c r="A111" s="34">
        <v>103</v>
      </c>
      <c r="B111" s="28" t="s">
        <v>96</v>
      </c>
      <c r="C111" s="1">
        <v>74852</v>
      </c>
      <c r="D111" s="15">
        <v>0</v>
      </c>
      <c r="E111" s="1">
        <v>74852</v>
      </c>
      <c r="F111" s="15">
        <v>0</v>
      </c>
      <c r="G111" s="15">
        <v>0</v>
      </c>
      <c r="H111" s="32">
        <v>0</v>
      </c>
      <c r="I111" s="16">
        <f t="shared" si="18"/>
        <v>0</v>
      </c>
      <c r="J111" s="1">
        <f t="shared" si="19"/>
        <v>74852</v>
      </c>
      <c r="K111" s="32">
        <v>0</v>
      </c>
      <c r="L111" s="32">
        <f t="shared" si="20"/>
        <v>0</v>
      </c>
      <c r="M111" s="16">
        <f t="shared" si="21"/>
        <v>0</v>
      </c>
      <c r="N111" s="30">
        <f t="shared" si="22"/>
        <v>74852</v>
      </c>
      <c r="O111" s="16">
        <f t="shared" si="23"/>
        <v>100</v>
      </c>
      <c r="P111" s="17">
        <v>0</v>
      </c>
    </row>
    <row r="112" spans="1:16" ht="30" x14ac:dyDescent="0.25">
      <c r="A112" s="34">
        <v>104</v>
      </c>
      <c r="B112" s="28" t="s">
        <v>44</v>
      </c>
      <c r="C112" s="1">
        <v>36845</v>
      </c>
      <c r="D112" s="15">
        <v>0</v>
      </c>
      <c r="E112" s="1">
        <v>36845</v>
      </c>
      <c r="F112" s="15">
        <v>0</v>
      </c>
      <c r="G112" s="15">
        <v>0</v>
      </c>
      <c r="H112" s="32">
        <v>0</v>
      </c>
      <c r="I112" s="16">
        <f t="shared" si="18"/>
        <v>0</v>
      </c>
      <c r="J112" s="1">
        <f t="shared" si="19"/>
        <v>36845</v>
      </c>
      <c r="K112" s="32">
        <v>0</v>
      </c>
      <c r="L112" s="32">
        <f t="shared" si="20"/>
        <v>0</v>
      </c>
      <c r="M112" s="16">
        <f t="shared" si="21"/>
        <v>0</v>
      </c>
      <c r="N112" s="30">
        <f t="shared" si="22"/>
        <v>36845</v>
      </c>
      <c r="O112" s="16">
        <f t="shared" si="23"/>
        <v>100</v>
      </c>
      <c r="P112" s="17">
        <v>9213</v>
      </c>
    </row>
    <row r="113" spans="1:16" ht="30" x14ac:dyDescent="0.25">
      <c r="A113" s="34">
        <v>105</v>
      </c>
      <c r="B113" s="28" t="s">
        <v>40</v>
      </c>
      <c r="C113" s="1">
        <v>19533</v>
      </c>
      <c r="D113" s="15">
        <v>0</v>
      </c>
      <c r="E113" s="1">
        <v>19533</v>
      </c>
      <c r="F113" s="15">
        <v>0</v>
      </c>
      <c r="G113" s="15">
        <v>0</v>
      </c>
      <c r="H113" s="32">
        <v>0</v>
      </c>
      <c r="I113" s="16">
        <f t="shared" si="18"/>
        <v>0</v>
      </c>
      <c r="J113" s="1">
        <f t="shared" si="19"/>
        <v>19533</v>
      </c>
      <c r="K113" s="32">
        <v>0</v>
      </c>
      <c r="L113" s="32">
        <f t="shared" si="20"/>
        <v>0</v>
      </c>
      <c r="M113" s="16">
        <f t="shared" si="21"/>
        <v>0</v>
      </c>
      <c r="N113" s="30">
        <f t="shared" si="22"/>
        <v>19533</v>
      </c>
      <c r="O113" s="16">
        <f t="shared" si="23"/>
        <v>100</v>
      </c>
      <c r="P113" s="17">
        <v>0</v>
      </c>
    </row>
    <row r="114" spans="1:16" ht="30" x14ac:dyDescent="0.25">
      <c r="A114" s="34"/>
      <c r="B114" s="28" t="s">
        <v>56</v>
      </c>
      <c r="C114" s="1">
        <v>12298</v>
      </c>
      <c r="D114" s="15">
        <v>0</v>
      </c>
      <c r="E114" s="1">
        <v>12298</v>
      </c>
      <c r="F114" s="15">
        <v>0</v>
      </c>
      <c r="G114" s="15">
        <v>0</v>
      </c>
      <c r="H114" s="32">
        <v>0</v>
      </c>
      <c r="I114" s="16">
        <f t="shared" si="18"/>
        <v>0</v>
      </c>
      <c r="J114" s="1">
        <f t="shared" si="19"/>
        <v>12298</v>
      </c>
      <c r="K114" s="32">
        <v>0</v>
      </c>
      <c r="L114" s="32">
        <f t="shared" si="20"/>
        <v>0</v>
      </c>
      <c r="M114" s="16">
        <f t="shared" si="21"/>
        <v>0</v>
      </c>
      <c r="N114" s="30">
        <f t="shared" si="22"/>
        <v>12298</v>
      </c>
      <c r="O114" s="16">
        <f t="shared" si="23"/>
        <v>100</v>
      </c>
      <c r="P114" s="17">
        <v>0</v>
      </c>
    </row>
    <row r="115" spans="1:16" ht="30" x14ac:dyDescent="0.25">
      <c r="A115" s="34">
        <v>106</v>
      </c>
      <c r="B115" s="29" t="s">
        <v>87</v>
      </c>
      <c r="C115" s="19">
        <v>8699</v>
      </c>
      <c r="D115" s="20">
        <v>0</v>
      </c>
      <c r="E115" s="19">
        <v>8699</v>
      </c>
      <c r="F115" s="20">
        <v>0</v>
      </c>
      <c r="G115" s="20">
        <v>0</v>
      </c>
      <c r="H115" s="33">
        <v>0</v>
      </c>
      <c r="I115" s="21">
        <f t="shared" si="18"/>
        <v>0</v>
      </c>
      <c r="J115" s="19">
        <f t="shared" si="19"/>
        <v>8699</v>
      </c>
      <c r="K115" s="33">
        <v>0</v>
      </c>
      <c r="L115" s="33">
        <f t="shared" si="20"/>
        <v>0</v>
      </c>
      <c r="M115" s="21">
        <f t="shared" si="21"/>
        <v>0</v>
      </c>
      <c r="N115" s="31">
        <f t="shared" si="22"/>
        <v>8699</v>
      </c>
      <c r="O115" s="21">
        <f t="shared" si="23"/>
        <v>100</v>
      </c>
      <c r="P115" s="27">
        <v>967</v>
      </c>
    </row>
    <row r="116" spans="1:16" ht="30" x14ac:dyDescent="0.25">
      <c r="A116" s="34">
        <v>107</v>
      </c>
      <c r="B116" s="28" t="s">
        <v>29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32">
        <v>0</v>
      </c>
      <c r="I116" s="1">
        <v>0</v>
      </c>
      <c r="J116" s="15">
        <f t="shared" si="19"/>
        <v>0</v>
      </c>
      <c r="K116" s="32">
        <v>0</v>
      </c>
      <c r="L116" s="32">
        <f t="shared" si="20"/>
        <v>0</v>
      </c>
      <c r="M116" s="1">
        <v>0</v>
      </c>
      <c r="N116" s="32">
        <f t="shared" si="22"/>
        <v>0</v>
      </c>
      <c r="O116" s="1">
        <v>0</v>
      </c>
      <c r="P116" s="17">
        <v>0</v>
      </c>
    </row>
    <row r="117" spans="1:16" x14ac:dyDescent="0.25">
      <c r="A117" s="34">
        <v>108</v>
      </c>
      <c r="B117" s="28" t="s">
        <v>37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32">
        <v>0</v>
      </c>
      <c r="I117" s="1">
        <v>0</v>
      </c>
      <c r="J117" s="15">
        <f t="shared" si="19"/>
        <v>0</v>
      </c>
      <c r="K117" s="32">
        <v>0</v>
      </c>
      <c r="L117" s="32">
        <f t="shared" si="20"/>
        <v>0</v>
      </c>
      <c r="M117" s="1">
        <v>0</v>
      </c>
      <c r="N117" s="32">
        <f t="shared" si="22"/>
        <v>0</v>
      </c>
      <c r="O117" s="1">
        <v>0</v>
      </c>
      <c r="P117" s="17">
        <v>0</v>
      </c>
    </row>
    <row r="118" spans="1:16" ht="30" x14ac:dyDescent="0.25">
      <c r="A118" s="34">
        <v>109</v>
      </c>
      <c r="B118" s="28" t="s">
        <v>52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32">
        <v>0</v>
      </c>
      <c r="I118" s="1">
        <v>0</v>
      </c>
      <c r="J118" s="15">
        <f t="shared" si="19"/>
        <v>0</v>
      </c>
      <c r="K118" s="32">
        <v>0</v>
      </c>
      <c r="L118" s="32">
        <f t="shared" si="20"/>
        <v>0</v>
      </c>
      <c r="M118" s="1">
        <v>0</v>
      </c>
      <c r="N118" s="32">
        <f t="shared" si="22"/>
        <v>0</v>
      </c>
      <c r="O118" s="1">
        <v>0</v>
      </c>
      <c r="P118" s="17">
        <v>0</v>
      </c>
    </row>
    <row r="119" spans="1:16" ht="30" x14ac:dyDescent="0.25">
      <c r="A119" s="34">
        <v>110</v>
      </c>
      <c r="B119" s="28" t="s">
        <v>64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32">
        <v>0</v>
      </c>
      <c r="I119" s="1">
        <v>0</v>
      </c>
      <c r="J119" s="15">
        <f t="shared" si="19"/>
        <v>0</v>
      </c>
      <c r="K119" s="32">
        <v>0</v>
      </c>
      <c r="L119" s="32">
        <f t="shared" si="20"/>
        <v>0</v>
      </c>
      <c r="M119" s="1">
        <v>0</v>
      </c>
      <c r="N119" s="32">
        <f t="shared" si="22"/>
        <v>0</v>
      </c>
      <c r="O119" s="1">
        <v>0</v>
      </c>
      <c r="P119" s="17">
        <v>0</v>
      </c>
    </row>
    <row r="120" spans="1:16" x14ac:dyDescent="0.25">
      <c r="A120" s="34">
        <v>111</v>
      </c>
      <c r="B120" s="28" t="s">
        <v>83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32">
        <v>0</v>
      </c>
      <c r="I120" s="1">
        <v>0</v>
      </c>
      <c r="J120" s="15">
        <f t="shared" si="19"/>
        <v>0</v>
      </c>
      <c r="K120" s="32">
        <v>0</v>
      </c>
      <c r="L120" s="32">
        <f t="shared" si="20"/>
        <v>0</v>
      </c>
      <c r="M120" s="1">
        <v>0</v>
      </c>
      <c r="N120" s="32">
        <f t="shared" si="22"/>
        <v>0</v>
      </c>
      <c r="O120" s="1">
        <v>0</v>
      </c>
      <c r="P120" s="17">
        <v>0</v>
      </c>
    </row>
    <row r="121" spans="1:16" x14ac:dyDescent="0.25">
      <c r="A121" s="34">
        <v>112</v>
      </c>
      <c r="B121" s="28" t="s">
        <v>54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32">
        <v>0</v>
      </c>
      <c r="I121" s="1">
        <v>0</v>
      </c>
      <c r="J121" s="15">
        <f t="shared" si="19"/>
        <v>0</v>
      </c>
      <c r="K121" s="32">
        <v>0</v>
      </c>
      <c r="L121" s="32">
        <f t="shared" si="20"/>
        <v>0</v>
      </c>
      <c r="M121" s="1">
        <v>0</v>
      </c>
      <c r="N121" s="32">
        <f t="shared" si="22"/>
        <v>0</v>
      </c>
      <c r="O121" s="1">
        <v>0</v>
      </c>
      <c r="P121" s="17">
        <v>0</v>
      </c>
    </row>
    <row r="122" spans="1:16" ht="30" x14ac:dyDescent="0.25">
      <c r="A122" s="34">
        <v>113</v>
      </c>
      <c r="B122" s="28" t="s">
        <v>66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32">
        <v>0</v>
      </c>
      <c r="I122" s="1">
        <v>0</v>
      </c>
      <c r="J122" s="15">
        <f t="shared" si="19"/>
        <v>0</v>
      </c>
      <c r="K122" s="32">
        <v>0</v>
      </c>
      <c r="L122" s="32">
        <f t="shared" si="20"/>
        <v>0</v>
      </c>
      <c r="M122" s="1">
        <v>0</v>
      </c>
      <c r="N122" s="32">
        <f t="shared" si="22"/>
        <v>0</v>
      </c>
      <c r="O122" s="1">
        <v>0</v>
      </c>
      <c r="P122" s="17">
        <v>0</v>
      </c>
    </row>
    <row r="123" spans="1:16" x14ac:dyDescent="0.25">
      <c r="A123" s="34">
        <v>114</v>
      </c>
      <c r="B123" s="28" t="s">
        <v>34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32">
        <v>0</v>
      </c>
      <c r="I123" s="1">
        <v>0</v>
      </c>
      <c r="J123" s="15">
        <f t="shared" si="19"/>
        <v>0</v>
      </c>
      <c r="K123" s="32">
        <v>0</v>
      </c>
      <c r="L123" s="32">
        <f t="shared" si="20"/>
        <v>0</v>
      </c>
      <c r="M123" s="1">
        <v>0</v>
      </c>
      <c r="N123" s="32">
        <f t="shared" si="22"/>
        <v>0</v>
      </c>
      <c r="O123" s="1">
        <v>0</v>
      </c>
      <c r="P123" s="17">
        <v>0</v>
      </c>
    </row>
    <row r="124" spans="1:16" ht="30" x14ac:dyDescent="0.25">
      <c r="A124" s="34">
        <v>116</v>
      </c>
      <c r="B124" s="28" t="s">
        <v>53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32">
        <v>0</v>
      </c>
      <c r="I124" s="1">
        <v>0</v>
      </c>
      <c r="J124" s="15">
        <f t="shared" si="19"/>
        <v>0</v>
      </c>
      <c r="K124" s="32">
        <v>0</v>
      </c>
      <c r="L124" s="32">
        <f t="shared" si="20"/>
        <v>0</v>
      </c>
      <c r="M124" s="1">
        <v>0</v>
      </c>
      <c r="N124" s="32">
        <f t="shared" si="22"/>
        <v>0</v>
      </c>
      <c r="O124" s="1">
        <v>0</v>
      </c>
      <c r="P124" s="17">
        <v>0</v>
      </c>
    </row>
    <row r="125" spans="1:16" x14ac:dyDescent="0.25">
      <c r="A125" s="34">
        <v>117</v>
      </c>
      <c r="B125" s="28" t="s">
        <v>61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32">
        <v>0</v>
      </c>
      <c r="I125" s="1">
        <v>0</v>
      </c>
      <c r="J125" s="15">
        <f t="shared" si="19"/>
        <v>0</v>
      </c>
      <c r="K125" s="32">
        <v>0</v>
      </c>
      <c r="L125" s="32">
        <f t="shared" si="20"/>
        <v>0</v>
      </c>
      <c r="M125" s="1">
        <v>0</v>
      </c>
      <c r="N125" s="32">
        <f t="shared" si="22"/>
        <v>0</v>
      </c>
      <c r="O125" s="1">
        <v>0</v>
      </c>
      <c r="P125" s="17">
        <v>0</v>
      </c>
    </row>
    <row r="126" spans="1:16" x14ac:dyDescent="0.25">
      <c r="A126" s="34">
        <v>118</v>
      </c>
      <c r="B126" s="28" t="s">
        <v>97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32">
        <v>0</v>
      </c>
      <c r="I126" s="1">
        <v>0</v>
      </c>
      <c r="J126" s="15">
        <f t="shared" si="19"/>
        <v>0</v>
      </c>
      <c r="K126" s="32">
        <v>0</v>
      </c>
      <c r="L126" s="32">
        <f t="shared" si="20"/>
        <v>0</v>
      </c>
      <c r="M126" s="1">
        <v>0</v>
      </c>
      <c r="N126" s="32">
        <f t="shared" si="22"/>
        <v>0</v>
      </c>
      <c r="O126" s="1">
        <v>0</v>
      </c>
      <c r="P126" s="17">
        <v>0</v>
      </c>
    </row>
    <row r="127" spans="1:16" x14ac:dyDescent="0.25">
      <c r="A127" s="34">
        <v>119</v>
      </c>
      <c r="B127" s="28" t="s">
        <v>71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32">
        <v>0</v>
      </c>
      <c r="I127" s="1">
        <v>0</v>
      </c>
      <c r="J127" s="15">
        <f t="shared" si="19"/>
        <v>0</v>
      </c>
      <c r="K127" s="32">
        <v>0</v>
      </c>
      <c r="L127" s="32">
        <f t="shared" si="20"/>
        <v>0</v>
      </c>
      <c r="M127" s="1">
        <v>0</v>
      </c>
      <c r="N127" s="32">
        <f t="shared" si="22"/>
        <v>0</v>
      </c>
      <c r="O127" s="1">
        <v>0</v>
      </c>
      <c r="P127" s="17">
        <v>0</v>
      </c>
    </row>
    <row r="128" spans="1:16" ht="30" x14ac:dyDescent="0.25">
      <c r="A128" s="34">
        <v>120</v>
      </c>
      <c r="B128" s="28" t="s">
        <v>70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32">
        <v>0</v>
      </c>
      <c r="I128" s="1">
        <v>0</v>
      </c>
      <c r="J128" s="15">
        <f t="shared" si="19"/>
        <v>0</v>
      </c>
      <c r="K128" s="32">
        <v>0</v>
      </c>
      <c r="L128" s="32">
        <f t="shared" si="20"/>
        <v>0</v>
      </c>
      <c r="M128" s="1">
        <v>0</v>
      </c>
      <c r="N128" s="32">
        <f t="shared" si="22"/>
        <v>0</v>
      </c>
      <c r="O128" s="1">
        <v>0</v>
      </c>
      <c r="P128" s="17">
        <v>0</v>
      </c>
    </row>
    <row r="129" spans="1:16" x14ac:dyDescent="0.25">
      <c r="A129" s="34">
        <v>121</v>
      </c>
      <c r="B129" s="28" t="s">
        <v>109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32">
        <v>0</v>
      </c>
      <c r="I129" s="1">
        <v>0</v>
      </c>
      <c r="J129" s="15">
        <f t="shared" si="19"/>
        <v>0</v>
      </c>
      <c r="K129" s="32">
        <v>0</v>
      </c>
      <c r="L129" s="32">
        <f t="shared" si="20"/>
        <v>0</v>
      </c>
      <c r="M129" s="1">
        <v>0</v>
      </c>
      <c r="N129" s="32">
        <f t="shared" si="22"/>
        <v>0</v>
      </c>
      <c r="O129" s="1">
        <v>0</v>
      </c>
      <c r="P129" s="17">
        <v>0</v>
      </c>
    </row>
    <row r="130" spans="1:16" s="35" customFormat="1" ht="30" customHeight="1" thickBot="1" x14ac:dyDescent="0.3">
      <c r="B130" s="36" t="s">
        <v>136</v>
      </c>
      <c r="C130" s="37">
        <f t="shared" ref="C130:H130" si="24">SUM(C7:C129)</f>
        <v>2728455308.23</v>
      </c>
      <c r="D130" s="37">
        <f t="shared" si="24"/>
        <v>188272605</v>
      </c>
      <c r="E130" s="38">
        <f t="shared" si="24"/>
        <v>2916727913.23</v>
      </c>
      <c r="F130" s="37">
        <f t="shared" si="24"/>
        <v>25224852.129999999</v>
      </c>
      <c r="G130" s="39">
        <f t="shared" si="24"/>
        <v>0</v>
      </c>
      <c r="H130" s="40">
        <f t="shared" si="24"/>
        <v>25224852.129999999</v>
      </c>
      <c r="I130" s="41">
        <f t="shared" ref="I130" si="25">H130/E130*100</f>
        <v>0.86483391253542963</v>
      </c>
      <c r="J130" s="37">
        <f t="shared" ref="J130" si="26">E130-H130</f>
        <v>2891503061.0999999</v>
      </c>
      <c r="K130" s="40">
        <f>SUM(K7:K129)</f>
        <v>25645525.600000001</v>
      </c>
      <c r="L130" s="42">
        <f t="shared" ref="L130" si="27">H130+K130</f>
        <v>50870377.730000004</v>
      </c>
      <c r="M130" s="41">
        <f t="shared" ref="M130" si="28">L130/E130*100</f>
        <v>1.7440906126093152</v>
      </c>
      <c r="N130" s="43">
        <f t="shared" ref="N130" si="29">E130-L130</f>
        <v>2865857535.5</v>
      </c>
      <c r="O130" s="41">
        <f t="shared" ref="O130" si="30">N130/E130*100</f>
        <v>98.255909387390687</v>
      </c>
      <c r="P130" s="44">
        <v>303683019.48000002</v>
      </c>
    </row>
    <row r="131" spans="1:16" ht="15.75" thickTop="1" x14ac:dyDescent="0.25">
      <c r="B131" t="s">
        <v>137</v>
      </c>
    </row>
  </sheetData>
  <sortState xmlns:xlrd2="http://schemas.microsoft.com/office/spreadsheetml/2017/richdata2" ref="B7:P129">
    <sortCondition descending="1" ref="L7:L129"/>
    <sortCondition descending="1" ref="E7:E129"/>
    <sortCondition descending="1" ref="C7:C129"/>
    <sortCondition ref="B7:B129"/>
  </sortState>
  <mergeCells count="5">
    <mergeCell ref="B1:P1"/>
    <mergeCell ref="B2:P2"/>
    <mergeCell ref="B3:P3"/>
    <mergeCell ref="B4:P4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95D5-C369-443D-9188-095BE0E85A7F}">
  <dimension ref="A1:P112"/>
  <sheetViews>
    <sheetView tabSelected="1" zoomScale="84" zoomScaleNormal="84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1" sqref="I11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9" width="16.7109375" customWidth="1"/>
    <col min="10" max="10" width="15.42578125" customWidth="1"/>
    <col min="11" max="11" width="15" customWidth="1"/>
    <col min="12" max="12" width="16.7109375" customWidth="1"/>
    <col min="13" max="13" width="14.85546875" customWidth="1"/>
    <col min="14" max="14" width="16.7109375" customWidth="1"/>
    <col min="16" max="16" width="15.140625" customWidth="1"/>
    <col min="17" max="17" width="15.5703125" customWidth="1"/>
  </cols>
  <sheetData>
    <row r="1" spans="1:16" x14ac:dyDescent="0.25">
      <c r="A1" s="9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x14ac:dyDescent="0.25">
      <c r="A2" s="9"/>
      <c r="B2" s="47" t="s">
        <v>171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5">
      <c r="A3" s="9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25">
      <c r="A4" s="9"/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6.5" thickBot="1" x14ac:dyDescent="0.3">
      <c r="A5" s="9"/>
      <c r="B5" s="2" t="s">
        <v>174</v>
      </c>
      <c r="C5" s="49" t="s">
        <v>175</v>
      </c>
      <c r="D5" s="49"/>
      <c r="E5" s="49"/>
      <c r="F5" s="49"/>
      <c r="G5" s="49"/>
      <c r="H5" s="49"/>
      <c r="I5" s="49"/>
      <c r="J5" s="49"/>
      <c r="K5" s="49"/>
      <c r="L5" s="10"/>
      <c r="M5" s="50" t="s">
        <v>180</v>
      </c>
      <c r="N5" s="50"/>
      <c r="O5" s="50"/>
      <c r="P5" s="50"/>
    </row>
    <row r="6" spans="1:16" ht="45.75" thickTop="1" x14ac:dyDescent="0.25">
      <c r="B6" s="11" t="s">
        <v>173</v>
      </c>
      <c r="C6" s="12" t="s">
        <v>3</v>
      </c>
      <c r="D6" s="12" t="s">
        <v>4</v>
      </c>
      <c r="E6" s="12" t="s">
        <v>5</v>
      </c>
      <c r="F6" s="12" t="s">
        <v>6</v>
      </c>
      <c r="G6" s="13" t="s">
        <v>7</v>
      </c>
      <c r="H6" s="12" t="s">
        <v>8</v>
      </c>
      <c r="I6" s="13" t="s">
        <v>10</v>
      </c>
      <c r="J6" s="12" t="s">
        <v>9</v>
      </c>
      <c r="K6" s="13" t="s">
        <v>11</v>
      </c>
      <c r="L6" s="12" t="s">
        <v>12</v>
      </c>
      <c r="M6" s="13" t="s">
        <v>10</v>
      </c>
      <c r="N6" s="12" t="s">
        <v>13</v>
      </c>
      <c r="O6" s="13" t="s">
        <v>10</v>
      </c>
      <c r="P6" s="14" t="s">
        <v>14</v>
      </c>
    </row>
    <row r="7" spans="1:16" x14ac:dyDescent="0.25">
      <c r="A7" s="34">
        <v>1</v>
      </c>
      <c r="B7" s="28" t="s">
        <v>73</v>
      </c>
      <c r="C7" s="1">
        <v>3555000</v>
      </c>
      <c r="D7" s="15">
        <v>0</v>
      </c>
      <c r="E7" s="30">
        <v>3555000</v>
      </c>
      <c r="F7" s="1">
        <v>285520.88</v>
      </c>
      <c r="G7" s="15">
        <v>0</v>
      </c>
      <c r="H7" s="30">
        <v>285520.88</v>
      </c>
      <c r="I7" s="16">
        <f t="shared" ref="I7:I40" si="0">H7/E7*100</f>
        <v>8.0315296765119548</v>
      </c>
      <c r="J7" s="1">
        <f t="shared" ref="J7:J40" si="1">E7-H7</f>
        <v>3269479.12</v>
      </c>
      <c r="K7" s="32">
        <v>0</v>
      </c>
      <c r="L7" s="30">
        <f t="shared" ref="L7:L40" si="2">H7+K7</f>
        <v>285520.88</v>
      </c>
      <c r="M7" s="16">
        <f t="shared" ref="M7:M40" si="3">L7/E7*100</f>
        <v>8.0315296765119548</v>
      </c>
      <c r="N7" s="1">
        <f t="shared" ref="N7:N40" si="4">E7-L7</f>
        <v>3269479.12</v>
      </c>
      <c r="O7" s="1">
        <f t="shared" ref="O7:O40" si="5">N7/E7*100</f>
        <v>91.968470323488049</v>
      </c>
      <c r="P7" s="17">
        <v>765000</v>
      </c>
    </row>
    <row r="8" spans="1:16" ht="30" x14ac:dyDescent="0.25">
      <c r="A8" s="34">
        <v>2</v>
      </c>
      <c r="B8" s="28" t="s">
        <v>84</v>
      </c>
      <c r="C8" s="1">
        <v>1961000</v>
      </c>
      <c r="D8" s="15">
        <v>0</v>
      </c>
      <c r="E8" s="30">
        <v>1961000</v>
      </c>
      <c r="F8" s="1">
        <v>245773.28</v>
      </c>
      <c r="G8" s="15">
        <v>0</v>
      </c>
      <c r="H8" s="30">
        <v>245773.28</v>
      </c>
      <c r="I8" s="16">
        <f t="shared" si="0"/>
        <v>12.533058643549211</v>
      </c>
      <c r="J8" s="1">
        <f t="shared" si="1"/>
        <v>1715226.72</v>
      </c>
      <c r="K8" s="32">
        <v>0</v>
      </c>
      <c r="L8" s="30">
        <f t="shared" si="2"/>
        <v>245773.28</v>
      </c>
      <c r="M8" s="16">
        <f t="shared" si="3"/>
        <v>12.533058643549211</v>
      </c>
      <c r="N8" s="1">
        <f t="shared" si="4"/>
        <v>1715226.72</v>
      </c>
      <c r="O8" s="16">
        <f t="shared" si="5"/>
        <v>87.466941356450789</v>
      </c>
      <c r="P8" s="17">
        <v>1150000</v>
      </c>
    </row>
    <row r="9" spans="1:16" x14ac:dyDescent="0.25">
      <c r="A9" s="34">
        <v>3</v>
      </c>
      <c r="B9" s="28" t="s">
        <v>93</v>
      </c>
      <c r="C9" s="1">
        <v>5731262</v>
      </c>
      <c r="D9" s="1">
        <v>-1105500</v>
      </c>
      <c r="E9" s="30">
        <v>4625762</v>
      </c>
      <c r="F9" s="1">
        <v>220676.05</v>
      </c>
      <c r="G9" s="15">
        <v>0</v>
      </c>
      <c r="H9" s="30">
        <v>220676.05</v>
      </c>
      <c r="I9" s="16">
        <f t="shared" si="0"/>
        <v>4.7705880674362406</v>
      </c>
      <c r="J9" s="1">
        <f t="shared" si="1"/>
        <v>4405085.95</v>
      </c>
      <c r="K9" s="32">
        <v>0</v>
      </c>
      <c r="L9" s="30">
        <f t="shared" si="2"/>
        <v>220676.05</v>
      </c>
      <c r="M9" s="16">
        <f t="shared" si="3"/>
        <v>4.7705880674362406</v>
      </c>
      <c r="N9" s="1">
        <f t="shared" si="4"/>
        <v>4405085.95</v>
      </c>
      <c r="O9" s="16">
        <f t="shared" si="5"/>
        <v>95.229411932563764</v>
      </c>
      <c r="P9" s="17">
        <v>1510377</v>
      </c>
    </row>
    <row r="10" spans="1:16" ht="45" x14ac:dyDescent="0.25">
      <c r="A10" s="34">
        <v>4</v>
      </c>
      <c r="B10" s="28" t="s">
        <v>79</v>
      </c>
      <c r="C10" s="1">
        <v>872237</v>
      </c>
      <c r="D10" s="15">
        <v>0</v>
      </c>
      <c r="E10" s="30">
        <v>872237</v>
      </c>
      <c r="F10" s="1">
        <v>199198.6</v>
      </c>
      <c r="G10" s="15">
        <v>0</v>
      </c>
      <c r="H10" s="30">
        <v>199198.6</v>
      </c>
      <c r="I10" s="16">
        <f t="shared" si="0"/>
        <v>22.837669119746124</v>
      </c>
      <c r="J10" s="1">
        <f t="shared" si="1"/>
        <v>673038.4</v>
      </c>
      <c r="K10" s="32">
        <v>0</v>
      </c>
      <c r="L10" s="30">
        <f t="shared" si="2"/>
        <v>199198.6</v>
      </c>
      <c r="M10" s="16">
        <f t="shared" si="3"/>
        <v>22.837669119746124</v>
      </c>
      <c r="N10" s="1">
        <f t="shared" si="4"/>
        <v>673038.4</v>
      </c>
      <c r="O10" s="16">
        <f t="shared" si="5"/>
        <v>77.162330880253876</v>
      </c>
      <c r="P10" s="18">
        <v>0</v>
      </c>
    </row>
    <row r="11" spans="1:16" ht="30" x14ac:dyDescent="0.25">
      <c r="A11" s="34">
        <v>5</v>
      </c>
      <c r="B11" s="28" t="s">
        <v>17</v>
      </c>
      <c r="C11" s="1">
        <v>10170266</v>
      </c>
      <c r="D11" s="1">
        <v>3995435.85</v>
      </c>
      <c r="E11" s="30">
        <v>14165701.85</v>
      </c>
      <c r="F11" s="1">
        <v>195598.88</v>
      </c>
      <c r="G11" s="15">
        <v>0</v>
      </c>
      <c r="H11" s="30">
        <v>195598.88</v>
      </c>
      <c r="I11" s="16">
        <f t="shared" si="0"/>
        <v>1.3807920149046482</v>
      </c>
      <c r="J11" s="1">
        <f t="shared" si="1"/>
        <v>13970102.969999999</v>
      </c>
      <c r="K11" s="32">
        <v>0</v>
      </c>
      <c r="L11" s="30">
        <f t="shared" si="2"/>
        <v>195598.88</v>
      </c>
      <c r="M11" s="16">
        <f t="shared" si="3"/>
        <v>1.3807920149046482</v>
      </c>
      <c r="N11" s="1">
        <f t="shared" si="4"/>
        <v>13970102.969999999</v>
      </c>
      <c r="O11" s="16">
        <f t="shared" si="5"/>
        <v>98.619207985095343</v>
      </c>
      <c r="P11" s="17">
        <v>8696000</v>
      </c>
    </row>
    <row r="12" spans="1:16" ht="30" x14ac:dyDescent="0.25">
      <c r="A12" s="34">
        <v>6</v>
      </c>
      <c r="B12" s="28" t="s">
        <v>80</v>
      </c>
      <c r="C12" s="1">
        <v>406000</v>
      </c>
      <c r="D12" s="15">
        <v>0</v>
      </c>
      <c r="E12" s="30">
        <v>406000</v>
      </c>
      <c r="F12" s="1">
        <v>170348.32</v>
      </c>
      <c r="G12" s="15">
        <v>0</v>
      </c>
      <c r="H12" s="30">
        <v>170348.32</v>
      </c>
      <c r="I12" s="16">
        <f t="shared" si="0"/>
        <v>41.957714285714289</v>
      </c>
      <c r="J12" s="1">
        <f t="shared" si="1"/>
        <v>235651.68</v>
      </c>
      <c r="K12" s="32">
        <v>0</v>
      </c>
      <c r="L12" s="30">
        <f t="shared" si="2"/>
        <v>170348.32</v>
      </c>
      <c r="M12" s="16">
        <f t="shared" si="3"/>
        <v>41.957714285714289</v>
      </c>
      <c r="N12" s="1">
        <f t="shared" si="4"/>
        <v>235651.68</v>
      </c>
      <c r="O12" s="16">
        <f t="shared" si="5"/>
        <v>58.042285714285711</v>
      </c>
      <c r="P12" s="17">
        <v>135333.32</v>
      </c>
    </row>
    <row r="13" spans="1:16" ht="30" x14ac:dyDescent="0.25">
      <c r="A13" s="34">
        <v>7</v>
      </c>
      <c r="B13" s="28" t="s">
        <v>128</v>
      </c>
      <c r="C13" s="1">
        <v>580000</v>
      </c>
      <c r="D13" s="15">
        <v>0</v>
      </c>
      <c r="E13" s="30">
        <v>580000</v>
      </c>
      <c r="F13" s="1">
        <v>146373.44</v>
      </c>
      <c r="G13" s="15">
        <v>0</v>
      </c>
      <c r="H13" s="30">
        <v>146373.44</v>
      </c>
      <c r="I13" s="16">
        <f t="shared" si="0"/>
        <v>25.236799999999999</v>
      </c>
      <c r="J13" s="1">
        <f t="shared" si="1"/>
        <v>433626.56</v>
      </c>
      <c r="K13" s="32">
        <v>0</v>
      </c>
      <c r="L13" s="30">
        <f t="shared" si="2"/>
        <v>146373.44</v>
      </c>
      <c r="M13" s="16">
        <f t="shared" si="3"/>
        <v>25.236799999999999</v>
      </c>
      <c r="N13" s="1">
        <f t="shared" si="4"/>
        <v>433626.56</v>
      </c>
      <c r="O13" s="16">
        <f t="shared" si="5"/>
        <v>74.763199999999998</v>
      </c>
      <c r="P13" s="18">
        <v>0</v>
      </c>
    </row>
    <row r="14" spans="1:16" ht="30" x14ac:dyDescent="0.25">
      <c r="A14" s="34">
        <v>8</v>
      </c>
      <c r="B14" s="28" t="s">
        <v>138</v>
      </c>
      <c r="C14" s="15">
        <v>0</v>
      </c>
      <c r="D14" s="1">
        <v>208740</v>
      </c>
      <c r="E14" s="30">
        <v>208740</v>
      </c>
      <c r="F14" s="1">
        <v>138880</v>
      </c>
      <c r="G14" s="15">
        <v>0</v>
      </c>
      <c r="H14" s="30">
        <v>138880</v>
      </c>
      <c r="I14" s="16">
        <f t="shared" si="0"/>
        <v>66.53252850435949</v>
      </c>
      <c r="J14" s="1">
        <f t="shared" si="1"/>
        <v>69860</v>
      </c>
      <c r="K14" s="32">
        <v>0</v>
      </c>
      <c r="L14" s="30">
        <f t="shared" si="2"/>
        <v>138880</v>
      </c>
      <c r="M14" s="16">
        <f t="shared" si="3"/>
        <v>66.53252850435949</v>
      </c>
      <c r="N14" s="1">
        <f t="shared" si="4"/>
        <v>69860</v>
      </c>
      <c r="O14" s="16">
        <f t="shared" si="5"/>
        <v>33.46747149564051</v>
      </c>
      <c r="P14" s="17">
        <v>176677</v>
      </c>
    </row>
    <row r="15" spans="1:16" ht="30" x14ac:dyDescent="0.25">
      <c r="A15" s="34">
        <v>9</v>
      </c>
      <c r="B15" s="28" t="s">
        <v>139</v>
      </c>
      <c r="C15" s="1">
        <v>98284</v>
      </c>
      <c r="D15" s="15">
        <v>0</v>
      </c>
      <c r="E15" s="30">
        <v>98284</v>
      </c>
      <c r="F15" s="1">
        <v>98284</v>
      </c>
      <c r="G15" s="15">
        <v>0</v>
      </c>
      <c r="H15" s="30">
        <v>98284</v>
      </c>
      <c r="I15" s="16">
        <f t="shared" si="0"/>
        <v>100</v>
      </c>
      <c r="J15" s="15">
        <f t="shared" si="1"/>
        <v>0</v>
      </c>
      <c r="K15" s="32">
        <v>0</v>
      </c>
      <c r="L15" s="30">
        <f t="shared" si="2"/>
        <v>98284</v>
      </c>
      <c r="M15" s="16">
        <f t="shared" si="3"/>
        <v>100</v>
      </c>
      <c r="N15" s="15">
        <f t="shared" si="4"/>
        <v>0</v>
      </c>
      <c r="O15" s="16">
        <f t="shared" si="5"/>
        <v>0</v>
      </c>
      <c r="P15" s="18">
        <v>0</v>
      </c>
    </row>
    <row r="16" spans="1:16" ht="30" x14ac:dyDescent="0.25">
      <c r="A16" s="34">
        <v>10</v>
      </c>
      <c r="B16" s="28" t="s">
        <v>140</v>
      </c>
      <c r="C16" s="1">
        <v>76891</v>
      </c>
      <c r="D16" s="1">
        <v>73080</v>
      </c>
      <c r="E16" s="30">
        <v>149971</v>
      </c>
      <c r="F16" s="1">
        <v>86800</v>
      </c>
      <c r="G16" s="15">
        <v>0</v>
      </c>
      <c r="H16" s="30">
        <v>86800</v>
      </c>
      <c r="I16" s="16">
        <f t="shared" si="0"/>
        <v>57.877856385567874</v>
      </c>
      <c r="J16" s="1">
        <f t="shared" si="1"/>
        <v>63171</v>
      </c>
      <c r="K16" s="32">
        <v>0</v>
      </c>
      <c r="L16" s="30">
        <f t="shared" si="2"/>
        <v>86800</v>
      </c>
      <c r="M16" s="16">
        <f t="shared" si="3"/>
        <v>57.877856385567874</v>
      </c>
      <c r="N16" s="1">
        <f t="shared" si="4"/>
        <v>63171</v>
      </c>
      <c r="O16" s="16">
        <f t="shared" si="5"/>
        <v>42.122143614432126</v>
      </c>
      <c r="P16" s="17">
        <v>37441.160000000003</v>
      </c>
    </row>
    <row r="17" spans="1:16" x14ac:dyDescent="0.25">
      <c r="A17" s="34">
        <v>11</v>
      </c>
      <c r="B17" s="28" t="s">
        <v>85</v>
      </c>
      <c r="C17" s="1">
        <v>2320000</v>
      </c>
      <c r="D17" s="15">
        <v>0</v>
      </c>
      <c r="E17" s="30">
        <v>2320000</v>
      </c>
      <c r="F17" s="1">
        <v>80472.679999999993</v>
      </c>
      <c r="G17" s="15">
        <v>0</v>
      </c>
      <c r="H17" s="30">
        <v>80472.679999999993</v>
      </c>
      <c r="I17" s="16">
        <f t="shared" si="0"/>
        <v>3.4686499999999993</v>
      </c>
      <c r="J17" s="1">
        <f t="shared" si="1"/>
        <v>2239527.3199999998</v>
      </c>
      <c r="K17" s="32">
        <v>0</v>
      </c>
      <c r="L17" s="30">
        <f t="shared" si="2"/>
        <v>80472.679999999993</v>
      </c>
      <c r="M17" s="16">
        <f t="shared" si="3"/>
        <v>3.4686499999999993</v>
      </c>
      <c r="N17" s="1">
        <f t="shared" si="4"/>
        <v>2239527.3199999998</v>
      </c>
      <c r="O17" s="16">
        <f t="shared" si="5"/>
        <v>96.531349999999989</v>
      </c>
      <c r="P17" s="17">
        <v>773333.32</v>
      </c>
    </row>
    <row r="18" spans="1:16" ht="30" x14ac:dyDescent="0.25">
      <c r="A18" s="34">
        <v>12</v>
      </c>
      <c r="B18" s="28" t="s">
        <v>126</v>
      </c>
      <c r="C18" s="1">
        <v>252300</v>
      </c>
      <c r="D18" s="15">
        <v>0</v>
      </c>
      <c r="E18" s="30">
        <v>252300</v>
      </c>
      <c r="F18" s="1">
        <v>36612.400000000001</v>
      </c>
      <c r="G18" s="15">
        <v>0</v>
      </c>
      <c r="H18" s="30">
        <v>36612.400000000001</v>
      </c>
      <c r="I18" s="16">
        <f t="shared" si="0"/>
        <v>14.511454617518826</v>
      </c>
      <c r="J18" s="1">
        <f t="shared" si="1"/>
        <v>215687.6</v>
      </c>
      <c r="K18" s="30">
        <v>36612.400000000001</v>
      </c>
      <c r="L18" s="30">
        <f t="shared" si="2"/>
        <v>73224.800000000003</v>
      </c>
      <c r="M18" s="16">
        <f t="shared" si="3"/>
        <v>29.022909235037652</v>
      </c>
      <c r="N18" s="1">
        <f t="shared" si="4"/>
        <v>179075.20000000001</v>
      </c>
      <c r="O18" s="16">
        <f t="shared" si="5"/>
        <v>70.977090764962341</v>
      </c>
      <c r="P18" s="17">
        <v>77604</v>
      </c>
    </row>
    <row r="19" spans="1:16" ht="30" x14ac:dyDescent="0.25">
      <c r="A19" s="34">
        <v>13</v>
      </c>
      <c r="B19" s="28" t="s">
        <v>141</v>
      </c>
      <c r="C19" s="1">
        <v>89786</v>
      </c>
      <c r="D19" s="15">
        <v>0</v>
      </c>
      <c r="E19" s="30">
        <v>89786</v>
      </c>
      <c r="F19" s="1">
        <v>60760</v>
      </c>
      <c r="G19" s="15">
        <v>0</v>
      </c>
      <c r="H19" s="30">
        <v>60760</v>
      </c>
      <c r="I19" s="16">
        <f t="shared" si="0"/>
        <v>67.672020136769646</v>
      </c>
      <c r="J19" s="1">
        <f t="shared" si="1"/>
        <v>29026</v>
      </c>
      <c r="K19" s="32">
        <v>0</v>
      </c>
      <c r="L19" s="30">
        <f t="shared" si="2"/>
        <v>60760</v>
      </c>
      <c r="M19" s="16">
        <f t="shared" si="3"/>
        <v>67.672020136769646</v>
      </c>
      <c r="N19" s="1">
        <f t="shared" si="4"/>
        <v>29026</v>
      </c>
      <c r="O19" s="16">
        <f t="shared" si="5"/>
        <v>32.327979863230347</v>
      </c>
      <c r="P19" s="17">
        <v>26936</v>
      </c>
    </row>
    <row r="20" spans="1:16" x14ac:dyDescent="0.25">
      <c r="A20" s="34">
        <v>14</v>
      </c>
      <c r="B20" s="28" t="s">
        <v>142</v>
      </c>
      <c r="C20" s="1">
        <v>310024</v>
      </c>
      <c r="D20" s="15">
        <v>0</v>
      </c>
      <c r="E20" s="30">
        <v>310024</v>
      </c>
      <c r="F20" s="1">
        <v>52221.2</v>
      </c>
      <c r="G20" s="15">
        <v>0</v>
      </c>
      <c r="H20" s="30">
        <v>52221.2</v>
      </c>
      <c r="I20" s="16">
        <f t="shared" si="0"/>
        <v>16.844244316569039</v>
      </c>
      <c r="J20" s="1">
        <f t="shared" si="1"/>
        <v>257802.8</v>
      </c>
      <c r="K20" s="32">
        <v>0</v>
      </c>
      <c r="L20" s="30">
        <f t="shared" si="2"/>
        <v>52221.2</v>
      </c>
      <c r="M20" s="16">
        <f t="shared" si="3"/>
        <v>16.844244316569039</v>
      </c>
      <c r="N20" s="1">
        <f t="shared" si="4"/>
        <v>257802.8</v>
      </c>
      <c r="O20" s="16">
        <f t="shared" si="5"/>
        <v>83.155755683430954</v>
      </c>
      <c r="P20" s="18">
        <v>0</v>
      </c>
    </row>
    <row r="21" spans="1:16" x14ac:dyDescent="0.25">
      <c r="A21" s="34">
        <v>15</v>
      </c>
      <c r="B21" s="28" t="s">
        <v>143</v>
      </c>
      <c r="C21" s="1">
        <v>339689</v>
      </c>
      <c r="D21" s="1">
        <v>400000</v>
      </c>
      <c r="E21" s="30">
        <v>739689</v>
      </c>
      <c r="F21" s="1">
        <v>42288.959999999999</v>
      </c>
      <c r="G21" s="15">
        <v>0</v>
      </c>
      <c r="H21" s="30">
        <v>42288.959999999999</v>
      </c>
      <c r="I21" s="16">
        <f t="shared" si="0"/>
        <v>5.717127062860202</v>
      </c>
      <c r="J21" s="1">
        <f t="shared" si="1"/>
        <v>697400.04</v>
      </c>
      <c r="K21" s="32">
        <v>0</v>
      </c>
      <c r="L21" s="30">
        <f t="shared" si="2"/>
        <v>42288.959999999999</v>
      </c>
      <c r="M21" s="16">
        <f t="shared" si="3"/>
        <v>5.717127062860202</v>
      </c>
      <c r="N21" s="1">
        <f t="shared" si="4"/>
        <v>697400.04</v>
      </c>
      <c r="O21" s="16">
        <f t="shared" si="5"/>
        <v>94.2828729371398</v>
      </c>
      <c r="P21" s="17">
        <v>739689</v>
      </c>
    </row>
    <row r="22" spans="1:16" ht="30" x14ac:dyDescent="0.25">
      <c r="A22" s="34">
        <v>16</v>
      </c>
      <c r="B22" s="28" t="s">
        <v>133</v>
      </c>
      <c r="C22" s="1">
        <v>1113600</v>
      </c>
      <c r="D22" s="15">
        <v>0</v>
      </c>
      <c r="E22" s="30">
        <v>1113600</v>
      </c>
      <c r="F22" s="1">
        <v>39479.9</v>
      </c>
      <c r="G22" s="15">
        <v>0</v>
      </c>
      <c r="H22" s="30">
        <v>39479.9</v>
      </c>
      <c r="I22" s="16">
        <f t="shared" si="0"/>
        <v>3.5452496408045979</v>
      </c>
      <c r="J22" s="1">
        <f t="shared" si="1"/>
        <v>1074120.1000000001</v>
      </c>
      <c r="K22" s="32">
        <v>0</v>
      </c>
      <c r="L22" s="30">
        <f t="shared" si="2"/>
        <v>39479.9</v>
      </c>
      <c r="M22" s="16">
        <f t="shared" si="3"/>
        <v>3.5452496408045979</v>
      </c>
      <c r="N22" s="1">
        <f t="shared" si="4"/>
        <v>1074120.1000000001</v>
      </c>
      <c r="O22" s="16">
        <f t="shared" si="5"/>
        <v>96.454750359195401</v>
      </c>
      <c r="P22" s="17">
        <v>291933.71999999997</v>
      </c>
    </row>
    <row r="23" spans="1:16" ht="30" x14ac:dyDescent="0.25">
      <c r="A23" s="34">
        <v>17</v>
      </c>
      <c r="B23" s="28" t="s">
        <v>88</v>
      </c>
      <c r="C23" s="1">
        <v>900000</v>
      </c>
      <c r="D23" s="15">
        <v>0</v>
      </c>
      <c r="E23" s="30">
        <v>900000</v>
      </c>
      <c r="F23" s="1">
        <v>34720</v>
      </c>
      <c r="G23" s="15">
        <v>0</v>
      </c>
      <c r="H23" s="30">
        <v>34720</v>
      </c>
      <c r="I23" s="16">
        <f t="shared" si="0"/>
        <v>3.8577777777777782</v>
      </c>
      <c r="J23" s="1">
        <f t="shared" si="1"/>
        <v>865280</v>
      </c>
      <c r="K23" s="32">
        <v>0</v>
      </c>
      <c r="L23" s="30">
        <f t="shared" si="2"/>
        <v>34720</v>
      </c>
      <c r="M23" s="16">
        <f t="shared" si="3"/>
        <v>3.8577777777777782</v>
      </c>
      <c r="N23" s="1">
        <f t="shared" si="4"/>
        <v>865280</v>
      </c>
      <c r="O23" s="16">
        <f t="shared" si="5"/>
        <v>96.142222222222216</v>
      </c>
      <c r="P23" s="17">
        <v>350000</v>
      </c>
    </row>
    <row r="24" spans="1:16" x14ac:dyDescent="0.25">
      <c r="A24" s="34">
        <v>18</v>
      </c>
      <c r="B24" s="28" t="s">
        <v>144</v>
      </c>
      <c r="C24" s="1">
        <v>282712</v>
      </c>
      <c r="D24" s="15">
        <v>0</v>
      </c>
      <c r="E24" s="30">
        <v>282712</v>
      </c>
      <c r="F24" s="1">
        <v>34720</v>
      </c>
      <c r="G24" s="15">
        <v>0</v>
      </c>
      <c r="H24" s="30">
        <v>34720</v>
      </c>
      <c r="I24" s="16">
        <f t="shared" si="0"/>
        <v>12.281049265683805</v>
      </c>
      <c r="J24" s="1">
        <f t="shared" si="1"/>
        <v>247992</v>
      </c>
      <c r="K24" s="32">
        <v>0</v>
      </c>
      <c r="L24" s="30">
        <f t="shared" si="2"/>
        <v>34720</v>
      </c>
      <c r="M24" s="16">
        <f t="shared" si="3"/>
        <v>12.281049265683805</v>
      </c>
      <c r="N24" s="1">
        <f t="shared" si="4"/>
        <v>247992</v>
      </c>
      <c r="O24" s="16">
        <f t="shared" si="5"/>
        <v>87.718950734316195</v>
      </c>
      <c r="P24" s="17">
        <v>103660</v>
      </c>
    </row>
    <row r="25" spans="1:16" ht="30" x14ac:dyDescent="0.25">
      <c r="A25" s="34">
        <v>19</v>
      </c>
      <c r="B25" s="28" t="s">
        <v>145</v>
      </c>
      <c r="C25" s="1">
        <v>116000</v>
      </c>
      <c r="D25" s="15">
        <v>0</v>
      </c>
      <c r="E25" s="30">
        <v>116000</v>
      </c>
      <c r="F25" s="1">
        <v>29354.959999999999</v>
      </c>
      <c r="G25" s="15">
        <v>0</v>
      </c>
      <c r="H25" s="30">
        <v>29354.959999999999</v>
      </c>
      <c r="I25" s="16">
        <f t="shared" si="0"/>
        <v>25.306000000000001</v>
      </c>
      <c r="J25" s="1">
        <f t="shared" si="1"/>
        <v>86645.040000000008</v>
      </c>
      <c r="K25" s="32">
        <v>0</v>
      </c>
      <c r="L25" s="30">
        <f t="shared" si="2"/>
        <v>29354.959999999999</v>
      </c>
      <c r="M25" s="16">
        <f t="shared" si="3"/>
        <v>25.306000000000001</v>
      </c>
      <c r="N25" s="1">
        <f t="shared" si="4"/>
        <v>86645.040000000008</v>
      </c>
      <c r="O25" s="16">
        <f t="shared" si="5"/>
        <v>74.694000000000003</v>
      </c>
      <c r="P25" s="18">
        <v>0</v>
      </c>
    </row>
    <row r="26" spans="1:16" x14ac:dyDescent="0.25">
      <c r="A26" s="34">
        <v>20</v>
      </c>
      <c r="B26" s="28" t="s">
        <v>146</v>
      </c>
      <c r="C26" s="1">
        <v>141294</v>
      </c>
      <c r="D26" s="15">
        <v>0</v>
      </c>
      <c r="E26" s="30">
        <v>141294</v>
      </c>
      <c r="F26" s="15">
        <v>0</v>
      </c>
      <c r="G26" s="15">
        <v>0</v>
      </c>
      <c r="H26" s="32">
        <v>0</v>
      </c>
      <c r="I26" s="16">
        <f t="shared" si="0"/>
        <v>0</v>
      </c>
      <c r="J26" s="1">
        <f t="shared" si="1"/>
        <v>141294</v>
      </c>
      <c r="K26" s="30">
        <v>26040</v>
      </c>
      <c r="L26" s="30">
        <f t="shared" si="2"/>
        <v>26040</v>
      </c>
      <c r="M26" s="16">
        <f t="shared" si="3"/>
        <v>18.429657310289187</v>
      </c>
      <c r="N26" s="1">
        <f t="shared" si="4"/>
        <v>115254</v>
      </c>
      <c r="O26" s="16">
        <f t="shared" si="5"/>
        <v>81.570342689710813</v>
      </c>
      <c r="P26" s="17">
        <v>52080</v>
      </c>
    </row>
    <row r="27" spans="1:16" ht="30" x14ac:dyDescent="0.25">
      <c r="A27" s="34">
        <v>21</v>
      </c>
      <c r="B27" s="28" t="s">
        <v>125</v>
      </c>
      <c r="C27" s="1">
        <v>707600</v>
      </c>
      <c r="D27" s="15">
        <v>0</v>
      </c>
      <c r="E27" s="30">
        <v>707600</v>
      </c>
      <c r="F27" s="15">
        <v>0</v>
      </c>
      <c r="G27" s="15">
        <v>0</v>
      </c>
      <c r="H27" s="32">
        <v>0</v>
      </c>
      <c r="I27" s="16">
        <f t="shared" si="0"/>
        <v>0</v>
      </c>
      <c r="J27" s="1">
        <f t="shared" si="1"/>
        <v>707600</v>
      </c>
      <c r="K27" s="30">
        <v>25520</v>
      </c>
      <c r="L27" s="30">
        <f t="shared" si="2"/>
        <v>25520</v>
      </c>
      <c r="M27" s="16">
        <f t="shared" si="3"/>
        <v>3.6065573770491808</v>
      </c>
      <c r="N27" s="1">
        <f t="shared" si="4"/>
        <v>682080</v>
      </c>
      <c r="O27" s="16">
        <f t="shared" si="5"/>
        <v>96.393442622950815</v>
      </c>
      <c r="P27" s="17">
        <v>176900</v>
      </c>
    </row>
    <row r="28" spans="1:16" ht="30" x14ac:dyDescent="0.25">
      <c r="A28" s="34">
        <v>22</v>
      </c>
      <c r="B28" s="28" t="s">
        <v>52</v>
      </c>
      <c r="C28" s="1">
        <v>700254</v>
      </c>
      <c r="D28" s="15">
        <v>0</v>
      </c>
      <c r="E28" s="30">
        <v>700254</v>
      </c>
      <c r="F28" s="1">
        <v>24644.2</v>
      </c>
      <c r="G28" s="15">
        <v>0</v>
      </c>
      <c r="H28" s="30">
        <v>24644.2</v>
      </c>
      <c r="I28" s="16">
        <f t="shared" si="0"/>
        <v>3.5193229885155963</v>
      </c>
      <c r="J28" s="1">
        <f t="shared" si="1"/>
        <v>675609.8</v>
      </c>
      <c r="K28" s="32">
        <v>0</v>
      </c>
      <c r="L28" s="30">
        <f t="shared" si="2"/>
        <v>24644.2</v>
      </c>
      <c r="M28" s="16">
        <f t="shared" si="3"/>
        <v>3.5193229885155963</v>
      </c>
      <c r="N28" s="1">
        <f t="shared" si="4"/>
        <v>675609.8</v>
      </c>
      <c r="O28" s="16">
        <f t="shared" si="5"/>
        <v>96.480677011484403</v>
      </c>
      <c r="P28" s="18">
        <v>0</v>
      </c>
    </row>
    <row r="29" spans="1:16" ht="30" x14ac:dyDescent="0.25">
      <c r="A29" s="34">
        <v>23</v>
      </c>
      <c r="B29" s="28" t="s">
        <v>53</v>
      </c>
      <c r="C29" s="1">
        <v>380000</v>
      </c>
      <c r="D29" s="15">
        <v>0</v>
      </c>
      <c r="E29" s="30">
        <v>380000</v>
      </c>
      <c r="F29" s="1">
        <v>9607.77</v>
      </c>
      <c r="G29" s="15">
        <v>0</v>
      </c>
      <c r="H29" s="30">
        <v>9607.77</v>
      </c>
      <c r="I29" s="16">
        <f t="shared" si="0"/>
        <v>2.5283605263157893</v>
      </c>
      <c r="J29" s="1">
        <f t="shared" si="1"/>
        <v>370392.23</v>
      </c>
      <c r="K29" s="32">
        <v>0</v>
      </c>
      <c r="L29" s="30">
        <f t="shared" si="2"/>
        <v>9607.77</v>
      </c>
      <c r="M29" s="16">
        <f t="shared" si="3"/>
        <v>2.5283605263157893</v>
      </c>
      <c r="N29" s="1">
        <f t="shared" si="4"/>
        <v>370392.23</v>
      </c>
      <c r="O29" s="16">
        <f t="shared" si="5"/>
        <v>97.471639473684206</v>
      </c>
      <c r="P29" s="17">
        <v>126400</v>
      </c>
    </row>
    <row r="30" spans="1:16" ht="30" x14ac:dyDescent="0.25">
      <c r="A30" s="34">
        <v>24</v>
      </c>
      <c r="B30" s="28" t="s">
        <v>91</v>
      </c>
      <c r="C30" s="1">
        <v>2157340</v>
      </c>
      <c r="D30" s="15">
        <v>0</v>
      </c>
      <c r="E30" s="30">
        <v>2157340</v>
      </c>
      <c r="F30" s="1">
        <v>8680</v>
      </c>
      <c r="G30" s="15">
        <v>0</v>
      </c>
      <c r="H30" s="30">
        <v>8680</v>
      </c>
      <c r="I30" s="16">
        <f t="shared" si="0"/>
        <v>0.4023473351442054</v>
      </c>
      <c r="J30" s="1">
        <f t="shared" si="1"/>
        <v>2148660</v>
      </c>
      <c r="K30" s="32">
        <v>0</v>
      </c>
      <c r="L30" s="30">
        <f t="shared" si="2"/>
        <v>8680</v>
      </c>
      <c r="M30" s="16">
        <f t="shared" si="3"/>
        <v>0.4023473351442054</v>
      </c>
      <c r="N30" s="1">
        <f t="shared" si="4"/>
        <v>2148660</v>
      </c>
      <c r="O30" s="16">
        <f t="shared" si="5"/>
        <v>99.597652664855801</v>
      </c>
      <c r="P30" s="17">
        <v>719112</v>
      </c>
    </row>
    <row r="31" spans="1:16" ht="30" x14ac:dyDescent="0.25">
      <c r="A31" s="34">
        <v>25</v>
      </c>
      <c r="B31" s="28" t="s">
        <v>44</v>
      </c>
      <c r="C31" s="1">
        <v>1270075</v>
      </c>
      <c r="D31" s="15">
        <v>0</v>
      </c>
      <c r="E31" s="30">
        <v>1270075</v>
      </c>
      <c r="F31" s="1">
        <v>8597.02</v>
      </c>
      <c r="G31" s="15">
        <v>0</v>
      </c>
      <c r="H31" s="30">
        <v>8597.02</v>
      </c>
      <c r="I31" s="16">
        <f t="shared" si="0"/>
        <v>0.67689073479912609</v>
      </c>
      <c r="J31" s="1">
        <f t="shared" si="1"/>
        <v>1261477.98</v>
      </c>
      <c r="K31" s="32">
        <v>0</v>
      </c>
      <c r="L31" s="30">
        <f t="shared" si="2"/>
        <v>8597.02</v>
      </c>
      <c r="M31" s="16">
        <f t="shared" si="3"/>
        <v>0.67689073479912609</v>
      </c>
      <c r="N31" s="1">
        <f t="shared" si="4"/>
        <v>1261477.98</v>
      </c>
      <c r="O31" s="16">
        <f t="shared" si="5"/>
        <v>99.32310926520087</v>
      </c>
      <c r="P31" s="17">
        <v>368590</v>
      </c>
    </row>
    <row r="32" spans="1:16" ht="30" x14ac:dyDescent="0.25">
      <c r="A32" s="34">
        <v>26</v>
      </c>
      <c r="B32" s="28" t="s">
        <v>130</v>
      </c>
      <c r="C32" s="1">
        <v>75404.639999999999</v>
      </c>
      <c r="D32" s="15">
        <v>0</v>
      </c>
      <c r="E32" s="30">
        <v>75404.639999999999</v>
      </c>
      <c r="F32" s="1">
        <v>7263.95</v>
      </c>
      <c r="G32" s="15">
        <v>0</v>
      </c>
      <c r="H32" s="30">
        <v>7263.95</v>
      </c>
      <c r="I32" s="16">
        <f t="shared" si="0"/>
        <v>9.6332931236061867</v>
      </c>
      <c r="J32" s="1">
        <f t="shared" si="1"/>
        <v>68140.69</v>
      </c>
      <c r="K32" s="32">
        <v>0</v>
      </c>
      <c r="L32" s="30">
        <f t="shared" si="2"/>
        <v>7263.95</v>
      </c>
      <c r="M32" s="16">
        <f t="shared" si="3"/>
        <v>9.6332931236061867</v>
      </c>
      <c r="N32" s="1">
        <f t="shared" si="4"/>
        <v>68140.69</v>
      </c>
      <c r="O32" s="16">
        <f t="shared" si="5"/>
        <v>90.36670687639382</v>
      </c>
      <c r="P32" s="17">
        <v>25134.880000000001</v>
      </c>
    </row>
    <row r="33" spans="1:16" ht="30" x14ac:dyDescent="0.25">
      <c r="A33" s="34">
        <v>27</v>
      </c>
      <c r="B33" s="28" t="s">
        <v>21</v>
      </c>
      <c r="C33" s="1">
        <v>2045000</v>
      </c>
      <c r="D33" s="15">
        <v>0</v>
      </c>
      <c r="E33" s="30">
        <v>2045000</v>
      </c>
      <c r="F33" s="1">
        <v>3549.6</v>
      </c>
      <c r="G33" s="15">
        <v>0</v>
      </c>
      <c r="H33" s="30">
        <v>3549.6</v>
      </c>
      <c r="I33" s="16">
        <f t="shared" si="0"/>
        <v>0.17357457212713936</v>
      </c>
      <c r="J33" s="1">
        <f t="shared" si="1"/>
        <v>2041450.4</v>
      </c>
      <c r="K33" s="32">
        <v>0</v>
      </c>
      <c r="L33" s="30">
        <f t="shared" si="2"/>
        <v>3549.6</v>
      </c>
      <c r="M33" s="16">
        <f t="shared" si="3"/>
        <v>0.17357457212713936</v>
      </c>
      <c r="N33" s="1">
        <f t="shared" si="4"/>
        <v>2041450.4</v>
      </c>
      <c r="O33" s="16">
        <f t="shared" si="5"/>
        <v>99.826425427872863</v>
      </c>
      <c r="P33" s="17">
        <v>654400</v>
      </c>
    </row>
    <row r="34" spans="1:16" x14ac:dyDescent="0.25">
      <c r="A34" s="34">
        <v>28</v>
      </c>
      <c r="B34" s="29" t="s">
        <v>147</v>
      </c>
      <c r="C34" s="19">
        <v>1603685</v>
      </c>
      <c r="D34" s="20">
        <v>0</v>
      </c>
      <c r="E34" s="31">
        <v>1603685</v>
      </c>
      <c r="F34" s="19">
        <v>1740</v>
      </c>
      <c r="G34" s="20">
        <v>0</v>
      </c>
      <c r="H34" s="31">
        <v>1740</v>
      </c>
      <c r="I34" s="21">
        <f t="shared" si="0"/>
        <v>0.10850011068258417</v>
      </c>
      <c r="J34" s="19">
        <f t="shared" si="1"/>
        <v>1601945</v>
      </c>
      <c r="K34" s="33">
        <v>0</v>
      </c>
      <c r="L34" s="31">
        <f t="shared" si="2"/>
        <v>1740</v>
      </c>
      <c r="M34" s="21">
        <f t="shared" si="3"/>
        <v>0.10850011068258417</v>
      </c>
      <c r="N34" s="19">
        <f t="shared" si="4"/>
        <v>1601945</v>
      </c>
      <c r="O34" s="21">
        <f t="shared" si="5"/>
        <v>99.891499889317416</v>
      </c>
      <c r="P34" s="22">
        <v>0</v>
      </c>
    </row>
    <row r="35" spans="1:16" ht="30" x14ac:dyDescent="0.25">
      <c r="A35" s="34"/>
      <c r="B35" s="28" t="s">
        <v>179</v>
      </c>
      <c r="C35" s="1">
        <v>14032441</v>
      </c>
      <c r="D35" s="15">
        <v>0</v>
      </c>
      <c r="E35" s="30">
        <v>14032441</v>
      </c>
      <c r="F35" s="1">
        <v>0</v>
      </c>
      <c r="G35" s="15">
        <v>0</v>
      </c>
      <c r="H35" s="30">
        <v>0</v>
      </c>
      <c r="I35" s="16">
        <f t="shared" si="0"/>
        <v>0</v>
      </c>
      <c r="J35" s="1">
        <f t="shared" si="1"/>
        <v>14032441</v>
      </c>
      <c r="K35" s="32">
        <v>0</v>
      </c>
      <c r="L35" s="30">
        <f t="shared" si="2"/>
        <v>0</v>
      </c>
      <c r="M35" s="16">
        <f t="shared" si="3"/>
        <v>0</v>
      </c>
      <c r="N35" s="1">
        <f t="shared" si="4"/>
        <v>14032441</v>
      </c>
      <c r="O35" s="16">
        <f t="shared" si="5"/>
        <v>100</v>
      </c>
      <c r="P35" s="46">
        <v>0</v>
      </c>
    </row>
    <row r="36" spans="1:16" x14ac:dyDescent="0.25">
      <c r="A36" s="34">
        <v>29</v>
      </c>
      <c r="B36" s="28" t="s">
        <v>101</v>
      </c>
      <c r="C36" s="1">
        <v>8621380</v>
      </c>
      <c r="D36" s="1">
        <v>315000</v>
      </c>
      <c r="E36" s="30">
        <v>8936380</v>
      </c>
      <c r="F36" s="15">
        <v>0</v>
      </c>
      <c r="G36" s="15">
        <v>0</v>
      </c>
      <c r="H36" s="32">
        <v>0</v>
      </c>
      <c r="I36" s="16">
        <f t="shared" si="0"/>
        <v>0</v>
      </c>
      <c r="J36" s="1">
        <f t="shared" si="1"/>
        <v>8936380</v>
      </c>
      <c r="K36" s="32">
        <v>0</v>
      </c>
      <c r="L36" s="32">
        <f t="shared" si="2"/>
        <v>0</v>
      </c>
      <c r="M36" s="16">
        <f t="shared" si="3"/>
        <v>0</v>
      </c>
      <c r="N36" s="1">
        <f t="shared" si="4"/>
        <v>8936380</v>
      </c>
      <c r="O36" s="16">
        <f t="shared" si="5"/>
        <v>100</v>
      </c>
      <c r="P36" s="17">
        <v>800000</v>
      </c>
    </row>
    <row r="37" spans="1:16" x14ac:dyDescent="0.25">
      <c r="A37" s="34"/>
      <c r="B37" s="28" t="s">
        <v>178</v>
      </c>
      <c r="C37" s="1">
        <v>7839292</v>
      </c>
      <c r="D37" s="1">
        <v>0</v>
      </c>
      <c r="E37" s="30">
        <v>7839292</v>
      </c>
      <c r="F37" s="15">
        <v>0</v>
      </c>
      <c r="G37" s="15">
        <v>0</v>
      </c>
      <c r="H37" s="32">
        <v>0</v>
      </c>
      <c r="I37" s="16">
        <f t="shared" si="0"/>
        <v>0</v>
      </c>
      <c r="J37" s="1">
        <f t="shared" si="1"/>
        <v>7839292</v>
      </c>
      <c r="K37" s="32">
        <v>0</v>
      </c>
      <c r="L37" s="32">
        <f t="shared" si="2"/>
        <v>0</v>
      </c>
      <c r="M37" s="16">
        <f t="shared" si="3"/>
        <v>0</v>
      </c>
      <c r="N37" s="1">
        <f t="shared" si="4"/>
        <v>7839292</v>
      </c>
      <c r="O37" s="16">
        <f t="shared" si="5"/>
        <v>100</v>
      </c>
      <c r="P37" s="17">
        <v>0</v>
      </c>
    </row>
    <row r="38" spans="1:16" ht="30" x14ac:dyDescent="0.25">
      <c r="A38" s="34">
        <v>30</v>
      </c>
      <c r="B38" s="28" t="s">
        <v>45</v>
      </c>
      <c r="C38" s="1">
        <v>5559930</v>
      </c>
      <c r="D38" s="15">
        <v>0</v>
      </c>
      <c r="E38" s="30">
        <v>5559930</v>
      </c>
      <c r="F38" s="15">
        <v>0</v>
      </c>
      <c r="G38" s="15">
        <v>0</v>
      </c>
      <c r="H38" s="32">
        <v>0</v>
      </c>
      <c r="I38" s="16">
        <f t="shared" si="0"/>
        <v>0</v>
      </c>
      <c r="J38" s="1">
        <f t="shared" si="1"/>
        <v>5559930</v>
      </c>
      <c r="K38" s="32">
        <v>0</v>
      </c>
      <c r="L38" s="32">
        <f t="shared" si="2"/>
        <v>0</v>
      </c>
      <c r="M38" s="16">
        <f t="shared" si="3"/>
        <v>0</v>
      </c>
      <c r="N38" s="1">
        <f t="shared" si="4"/>
        <v>5559930</v>
      </c>
      <c r="O38" s="16">
        <f t="shared" si="5"/>
        <v>100</v>
      </c>
      <c r="P38" s="18">
        <v>0</v>
      </c>
    </row>
    <row r="39" spans="1:16" x14ac:dyDescent="0.25">
      <c r="A39" s="34">
        <v>31</v>
      </c>
      <c r="B39" s="28" t="s">
        <v>36</v>
      </c>
      <c r="C39" s="1">
        <v>2800000</v>
      </c>
      <c r="D39" s="15">
        <v>0</v>
      </c>
      <c r="E39" s="30">
        <v>2800000</v>
      </c>
      <c r="F39" s="15">
        <v>0</v>
      </c>
      <c r="G39" s="15">
        <v>0</v>
      </c>
      <c r="H39" s="32">
        <v>0</v>
      </c>
      <c r="I39" s="16">
        <f t="shared" si="0"/>
        <v>0</v>
      </c>
      <c r="J39" s="1">
        <f t="shared" si="1"/>
        <v>2800000</v>
      </c>
      <c r="K39" s="32">
        <v>0</v>
      </c>
      <c r="L39" s="32">
        <f t="shared" si="2"/>
        <v>0</v>
      </c>
      <c r="M39" s="16">
        <f t="shared" si="3"/>
        <v>0</v>
      </c>
      <c r="N39" s="1">
        <f t="shared" si="4"/>
        <v>2800000</v>
      </c>
      <c r="O39" s="16">
        <f t="shared" si="5"/>
        <v>100</v>
      </c>
      <c r="P39" s="18">
        <v>0</v>
      </c>
    </row>
    <row r="40" spans="1:16" x14ac:dyDescent="0.25">
      <c r="A40" s="34">
        <v>32</v>
      </c>
      <c r="B40" s="28" t="s">
        <v>153</v>
      </c>
      <c r="C40" s="1">
        <v>2445364</v>
      </c>
      <c r="D40" s="15">
        <v>0</v>
      </c>
      <c r="E40" s="30">
        <v>2445364</v>
      </c>
      <c r="F40" s="15">
        <v>0</v>
      </c>
      <c r="G40" s="15">
        <v>0</v>
      </c>
      <c r="H40" s="32">
        <v>0</v>
      </c>
      <c r="I40" s="16">
        <f t="shared" si="0"/>
        <v>0</v>
      </c>
      <c r="J40" s="1">
        <f t="shared" si="1"/>
        <v>2445364</v>
      </c>
      <c r="K40" s="32">
        <v>0</v>
      </c>
      <c r="L40" s="32">
        <f t="shared" si="2"/>
        <v>0</v>
      </c>
      <c r="M40" s="16">
        <f t="shared" si="3"/>
        <v>0</v>
      </c>
      <c r="N40" s="1">
        <f t="shared" si="4"/>
        <v>2445364</v>
      </c>
      <c r="O40" s="16">
        <f t="shared" si="5"/>
        <v>100</v>
      </c>
      <c r="P40" s="18">
        <v>0</v>
      </c>
    </row>
    <row r="41" spans="1:16" ht="30" x14ac:dyDescent="0.25">
      <c r="A41" s="34">
        <v>33</v>
      </c>
      <c r="B41" s="28" t="s">
        <v>155</v>
      </c>
      <c r="C41" s="1">
        <v>2192412</v>
      </c>
      <c r="D41" s="15">
        <v>0</v>
      </c>
      <c r="E41" s="30">
        <v>2192412</v>
      </c>
      <c r="F41" s="15">
        <v>0</v>
      </c>
      <c r="G41" s="15">
        <v>0</v>
      </c>
      <c r="H41" s="32">
        <v>0</v>
      </c>
      <c r="I41" s="16">
        <f t="shared" ref="I41:I71" si="6">H41/E41*100</f>
        <v>0</v>
      </c>
      <c r="J41" s="1">
        <f t="shared" ref="J41:J71" si="7">E41-H41</f>
        <v>2192412</v>
      </c>
      <c r="K41" s="32">
        <v>0</v>
      </c>
      <c r="L41" s="32">
        <f t="shared" ref="L41:L71" si="8">H41+K41</f>
        <v>0</v>
      </c>
      <c r="M41" s="16">
        <f t="shared" ref="M41:M71" si="9">L41/E41*100</f>
        <v>0</v>
      </c>
      <c r="N41" s="1">
        <f t="shared" ref="N41:N71" si="10">E41-L41</f>
        <v>2192412</v>
      </c>
      <c r="O41" s="16">
        <f t="shared" ref="O41:O71" si="11">N41/E41*100</f>
        <v>100</v>
      </c>
      <c r="P41" s="17">
        <v>732140</v>
      </c>
    </row>
    <row r="42" spans="1:16" ht="30" x14ac:dyDescent="0.25">
      <c r="A42" s="34">
        <v>34</v>
      </c>
      <c r="B42" s="28" t="s">
        <v>167</v>
      </c>
      <c r="C42" s="1">
        <v>2066253</v>
      </c>
      <c r="D42" s="15">
        <v>0</v>
      </c>
      <c r="E42" s="30">
        <v>2066253</v>
      </c>
      <c r="F42" s="15">
        <v>0</v>
      </c>
      <c r="G42" s="15">
        <v>0</v>
      </c>
      <c r="H42" s="32">
        <v>0</v>
      </c>
      <c r="I42" s="16">
        <f t="shared" si="6"/>
        <v>0</v>
      </c>
      <c r="J42" s="1">
        <f t="shared" si="7"/>
        <v>2066253</v>
      </c>
      <c r="K42" s="32">
        <v>0</v>
      </c>
      <c r="L42" s="32">
        <f t="shared" si="8"/>
        <v>0</v>
      </c>
      <c r="M42" s="16">
        <f t="shared" si="9"/>
        <v>0</v>
      </c>
      <c r="N42" s="1">
        <f t="shared" si="10"/>
        <v>2066253</v>
      </c>
      <c r="O42" s="16">
        <f t="shared" si="11"/>
        <v>100</v>
      </c>
      <c r="P42" s="17">
        <v>93324</v>
      </c>
    </row>
    <row r="43" spans="1:16" ht="30" x14ac:dyDescent="0.25">
      <c r="A43" s="34">
        <v>35</v>
      </c>
      <c r="B43" s="28" t="s">
        <v>113</v>
      </c>
      <c r="C43" s="1">
        <v>2030410</v>
      </c>
      <c r="D43" s="15">
        <v>0</v>
      </c>
      <c r="E43" s="30">
        <v>2030410</v>
      </c>
      <c r="F43" s="15">
        <v>0</v>
      </c>
      <c r="G43" s="15">
        <v>0</v>
      </c>
      <c r="H43" s="32">
        <v>0</v>
      </c>
      <c r="I43" s="16">
        <f t="shared" si="6"/>
        <v>0</v>
      </c>
      <c r="J43" s="1">
        <f t="shared" si="7"/>
        <v>2030410</v>
      </c>
      <c r="K43" s="32">
        <v>0</v>
      </c>
      <c r="L43" s="32">
        <f t="shared" si="8"/>
        <v>0</v>
      </c>
      <c r="M43" s="16">
        <f t="shared" si="9"/>
        <v>0</v>
      </c>
      <c r="N43" s="1">
        <f t="shared" si="10"/>
        <v>2030410</v>
      </c>
      <c r="O43" s="16">
        <f t="shared" si="11"/>
        <v>100</v>
      </c>
      <c r="P43" s="17">
        <v>676803.32</v>
      </c>
    </row>
    <row r="44" spans="1:16" ht="30" x14ac:dyDescent="0.25">
      <c r="A44" s="34">
        <v>36</v>
      </c>
      <c r="B44" s="28" t="s">
        <v>114</v>
      </c>
      <c r="C44" s="1">
        <v>1860930</v>
      </c>
      <c r="D44" s="15">
        <v>0</v>
      </c>
      <c r="E44" s="30">
        <v>1860930</v>
      </c>
      <c r="F44" s="15">
        <v>0</v>
      </c>
      <c r="G44" s="15">
        <v>0</v>
      </c>
      <c r="H44" s="32">
        <v>0</v>
      </c>
      <c r="I44" s="16">
        <f t="shared" si="6"/>
        <v>0</v>
      </c>
      <c r="J44" s="1">
        <f t="shared" si="7"/>
        <v>1860930</v>
      </c>
      <c r="K44" s="32">
        <v>0</v>
      </c>
      <c r="L44" s="32">
        <f t="shared" si="8"/>
        <v>0</v>
      </c>
      <c r="M44" s="16">
        <f t="shared" si="9"/>
        <v>0</v>
      </c>
      <c r="N44" s="1">
        <f t="shared" si="10"/>
        <v>1860930</v>
      </c>
      <c r="O44" s="16">
        <f t="shared" si="11"/>
        <v>100</v>
      </c>
      <c r="P44" s="18">
        <v>0</v>
      </c>
    </row>
    <row r="45" spans="1:16" ht="30" x14ac:dyDescent="0.25">
      <c r="A45" s="34">
        <v>37</v>
      </c>
      <c r="B45" s="28" t="s">
        <v>89</v>
      </c>
      <c r="C45" s="1">
        <v>1699414</v>
      </c>
      <c r="D45" s="15">
        <v>0</v>
      </c>
      <c r="E45" s="30">
        <v>1699414</v>
      </c>
      <c r="F45" s="15">
        <v>0</v>
      </c>
      <c r="G45" s="15">
        <v>0</v>
      </c>
      <c r="H45" s="32">
        <v>0</v>
      </c>
      <c r="I45" s="16">
        <f t="shared" si="6"/>
        <v>0</v>
      </c>
      <c r="J45" s="1">
        <f t="shared" si="7"/>
        <v>1699414</v>
      </c>
      <c r="K45" s="32">
        <v>0</v>
      </c>
      <c r="L45" s="32">
        <f t="shared" si="8"/>
        <v>0</v>
      </c>
      <c r="M45" s="16">
        <f t="shared" si="9"/>
        <v>0</v>
      </c>
      <c r="N45" s="1">
        <f t="shared" si="10"/>
        <v>1699414</v>
      </c>
      <c r="O45" s="16">
        <f t="shared" si="11"/>
        <v>100</v>
      </c>
      <c r="P45" s="18">
        <v>0</v>
      </c>
    </row>
    <row r="46" spans="1:16" ht="30" x14ac:dyDescent="0.25">
      <c r="A46" s="34">
        <v>38</v>
      </c>
      <c r="B46" s="28" t="s">
        <v>120</v>
      </c>
      <c r="C46" s="1">
        <v>1426800</v>
      </c>
      <c r="D46" s="15">
        <v>0</v>
      </c>
      <c r="E46" s="30">
        <v>1426800</v>
      </c>
      <c r="F46" s="15">
        <v>0</v>
      </c>
      <c r="G46" s="15">
        <v>0</v>
      </c>
      <c r="H46" s="32">
        <v>0</v>
      </c>
      <c r="I46" s="16">
        <f t="shared" si="6"/>
        <v>0</v>
      </c>
      <c r="J46" s="1">
        <f t="shared" si="7"/>
        <v>1426800</v>
      </c>
      <c r="K46" s="32">
        <v>0</v>
      </c>
      <c r="L46" s="32">
        <f t="shared" si="8"/>
        <v>0</v>
      </c>
      <c r="M46" s="16">
        <f t="shared" si="9"/>
        <v>0</v>
      </c>
      <c r="N46" s="1">
        <f t="shared" si="10"/>
        <v>1426800</v>
      </c>
      <c r="O46" s="16">
        <f t="shared" si="11"/>
        <v>100</v>
      </c>
      <c r="P46" s="18">
        <v>0</v>
      </c>
    </row>
    <row r="47" spans="1:16" x14ac:dyDescent="0.25">
      <c r="A47" s="34">
        <v>39</v>
      </c>
      <c r="B47" s="28" t="s">
        <v>54</v>
      </c>
      <c r="C47" s="1">
        <v>1420198</v>
      </c>
      <c r="D47" s="15">
        <v>0</v>
      </c>
      <c r="E47" s="30">
        <v>1420198</v>
      </c>
      <c r="F47" s="15">
        <v>0</v>
      </c>
      <c r="G47" s="15">
        <v>0</v>
      </c>
      <c r="H47" s="32">
        <v>0</v>
      </c>
      <c r="I47" s="16">
        <f t="shared" si="6"/>
        <v>0</v>
      </c>
      <c r="J47" s="1">
        <f t="shared" si="7"/>
        <v>1420198</v>
      </c>
      <c r="K47" s="32">
        <v>0</v>
      </c>
      <c r="L47" s="32">
        <f t="shared" si="8"/>
        <v>0</v>
      </c>
      <c r="M47" s="16">
        <f t="shared" si="9"/>
        <v>0</v>
      </c>
      <c r="N47" s="1">
        <f t="shared" si="10"/>
        <v>1420198</v>
      </c>
      <c r="O47" s="16">
        <f t="shared" si="11"/>
        <v>100</v>
      </c>
      <c r="P47" s="17">
        <v>1420198</v>
      </c>
    </row>
    <row r="48" spans="1:16" x14ac:dyDescent="0.25">
      <c r="A48" s="34">
        <v>40</v>
      </c>
      <c r="B48" s="28" t="s">
        <v>161</v>
      </c>
      <c r="C48" s="1">
        <v>1334116</v>
      </c>
      <c r="D48" s="15">
        <v>0</v>
      </c>
      <c r="E48" s="30">
        <v>1334116</v>
      </c>
      <c r="F48" s="15">
        <v>0</v>
      </c>
      <c r="G48" s="15">
        <v>0</v>
      </c>
      <c r="H48" s="32">
        <v>0</v>
      </c>
      <c r="I48" s="16">
        <f t="shared" si="6"/>
        <v>0</v>
      </c>
      <c r="J48" s="1">
        <f t="shared" si="7"/>
        <v>1334116</v>
      </c>
      <c r="K48" s="32">
        <v>0</v>
      </c>
      <c r="L48" s="32">
        <f t="shared" si="8"/>
        <v>0</v>
      </c>
      <c r="M48" s="16">
        <f t="shared" si="9"/>
        <v>0</v>
      </c>
      <c r="N48" s="1">
        <f t="shared" si="10"/>
        <v>1334116</v>
      </c>
      <c r="O48" s="16">
        <f t="shared" si="11"/>
        <v>100</v>
      </c>
      <c r="P48" s="17">
        <v>589184</v>
      </c>
    </row>
    <row r="49" spans="1:16" ht="30" x14ac:dyDescent="0.25">
      <c r="A49" s="34">
        <v>41</v>
      </c>
      <c r="B49" s="28" t="s">
        <v>124</v>
      </c>
      <c r="C49" s="1">
        <v>1331520</v>
      </c>
      <c r="D49" s="15">
        <v>0</v>
      </c>
      <c r="E49" s="30">
        <v>1331520</v>
      </c>
      <c r="F49" s="15">
        <v>0</v>
      </c>
      <c r="G49" s="15">
        <v>0</v>
      </c>
      <c r="H49" s="32">
        <v>0</v>
      </c>
      <c r="I49" s="16">
        <f t="shared" si="6"/>
        <v>0</v>
      </c>
      <c r="J49" s="1">
        <f t="shared" si="7"/>
        <v>1331520</v>
      </c>
      <c r="K49" s="32">
        <v>0</v>
      </c>
      <c r="L49" s="32">
        <f t="shared" si="8"/>
        <v>0</v>
      </c>
      <c r="M49" s="16">
        <f t="shared" si="9"/>
        <v>0</v>
      </c>
      <c r="N49" s="1">
        <f t="shared" si="10"/>
        <v>1331520</v>
      </c>
      <c r="O49" s="16">
        <f t="shared" si="11"/>
        <v>100</v>
      </c>
      <c r="P49" s="18">
        <v>0</v>
      </c>
    </row>
    <row r="50" spans="1:16" x14ac:dyDescent="0.25">
      <c r="A50" s="34">
        <v>43</v>
      </c>
      <c r="B50" s="28" t="s">
        <v>123</v>
      </c>
      <c r="C50" s="1">
        <v>1044000</v>
      </c>
      <c r="D50" s="15">
        <v>0</v>
      </c>
      <c r="E50" s="30">
        <v>1044000</v>
      </c>
      <c r="F50" s="15">
        <v>0</v>
      </c>
      <c r="G50" s="15">
        <v>0</v>
      </c>
      <c r="H50" s="32">
        <v>0</v>
      </c>
      <c r="I50" s="16">
        <f t="shared" si="6"/>
        <v>0</v>
      </c>
      <c r="J50" s="1">
        <f t="shared" si="7"/>
        <v>1044000</v>
      </c>
      <c r="K50" s="32">
        <v>0</v>
      </c>
      <c r="L50" s="32">
        <f t="shared" si="8"/>
        <v>0</v>
      </c>
      <c r="M50" s="16">
        <f t="shared" si="9"/>
        <v>0</v>
      </c>
      <c r="N50" s="1">
        <f t="shared" si="10"/>
        <v>1044000</v>
      </c>
      <c r="O50" s="16">
        <f t="shared" si="11"/>
        <v>100</v>
      </c>
      <c r="P50" s="17">
        <v>162000</v>
      </c>
    </row>
    <row r="51" spans="1:16" ht="30" x14ac:dyDescent="0.25">
      <c r="A51" s="34">
        <v>44</v>
      </c>
      <c r="B51" s="28" t="s">
        <v>164</v>
      </c>
      <c r="C51" s="1">
        <v>922346</v>
      </c>
      <c r="D51" s="15">
        <v>0</v>
      </c>
      <c r="E51" s="30">
        <v>922346</v>
      </c>
      <c r="F51" s="15">
        <v>0</v>
      </c>
      <c r="G51" s="15">
        <v>0</v>
      </c>
      <c r="H51" s="32">
        <v>0</v>
      </c>
      <c r="I51" s="16">
        <f t="shared" si="6"/>
        <v>0</v>
      </c>
      <c r="J51" s="1">
        <f t="shared" si="7"/>
        <v>922346</v>
      </c>
      <c r="K51" s="32">
        <v>0</v>
      </c>
      <c r="L51" s="32">
        <f t="shared" si="8"/>
        <v>0</v>
      </c>
      <c r="M51" s="16">
        <f t="shared" si="9"/>
        <v>0</v>
      </c>
      <c r="N51" s="1">
        <f t="shared" si="10"/>
        <v>922346</v>
      </c>
      <c r="O51" s="16">
        <f t="shared" si="11"/>
        <v>100</v>
      </c>
      <c r="P51" s="17">
        <v>262428</v>
      </c>
    </row>
    <row r="52" spans="1:16" x14ac:dyDescent="0.25">
      <c r="A52" s="34">
        <v>45</v>
      </c>
      <c r="B52" s="28" t="s">
        <v>94</v>
      </c>
      <c r="C52" s="1">
        <v>905904</v>
      </c>
      <c r="D52" s="15">
        <v>0</v>
      </c>
      <c r="E52" s="30">
        <v>905904</v>
      </c>
      <c r="F52" s="15">
        <v>0</v>
      </c>
      <c r="G52" s="15">
        <v>0</v>
      </c>
      <c r="H52" s="32">
        <v>0</v>
      </c>
      <c r="I52" s="16">
        <f t="shared" si="6"/>
        <v>0</v>
      </c>
      <c r="J52" s="1">
        <f t="shared" si="7"/>
        <v>905904</v>
      </c>
      <c r="K52" s="32">
        <v>0</v>
      </c>
      <c r="L52" s="32">
        <f t="shared" si="8"/>
        <v>0</v>
      </c>
      <c r="M52" s="16">
        <f t="shared" si="9"/>
        <v>0</v>
      </c>
      <c r="N52" s="1">
        <f t="shared" si="10"/>
        <v>905904</v>
      </c>
      <c r="O52" s="16">
        <f t="shared" si="11"/>
        <v>100</v>
      </c>
      <c r="P52" s="17">
        <v>763840</v>
      </c>
    </row>
    <row r="53" spans="1:16" ht="30" x14ac:dyDescent="0.25">
      <c r="A53" s="34">
        <v>46</v>
      </c>
      <c r="B53" s="28" t="s">
        <v>39</v>
      </c>
      <c r="C53" s="1">
        <v>900266</v>
      </c>
      <c r="D53" s="15">
        <v>0</v>
      </c>
      <c r="E53" s="30">
        <v>900266</v>
      </c>
      <c r="F53" s="15">
        <v>0</v>
      </c>
      <c r="G53" s="15">
        <v>0</v>
      </c>
      <c r="H53" s="32">
        <v>0</v>
      </c>
      <c r="I53" s="16">
        <f t="shared" si="6"/>
        <v>0</v>
      </c>
      <c r="J53" s="1">
        <f t="shared" si="7"/>
        <v>900266</v>
      </c>
      <c r="K53" s="32">
        <v>0</v>
      </c>
      <c r="L53" s="32">
        <f t="shared" si="8"/>
        <v>0</v>
      </c>
      <c r="M53" s="16">
        <f t="shared" si="9"/>
        <v>0</v>
      </c>
      <c r="N53" s="1">
        <f t="shared" si="10"/>
        <v>900266</v>
      </c>
      <c r="O53" s="16">
        <f t="shared" si="11"/>
        <v>100</v>
      </c>
      <c r="P53" s="17">
        <v>430000</v>
      </c>
    </row>
    <row r="54" spans="1:16" ht="30" x14ac:dyDescent="0.25">
      <c r="A54" s="34">
        <v>47</v>
      </c>
      <c r="B54" s="28" t="s">
        <v>168</v>
      </c>
      <c r="C54" s="1">
        <v>900000</v>
      </c>
      <c r="D54" s="15">
        <v>0</v>
      </c>
      <c r="E54" s="30">
        <v>900000</v>
      </c>
      <c r="F54" s="15">
        <v>0</v>
      </c>
      <c r="G54" s="15">
        <v>0</v>
      </c>
      <c r="H54" s="32">
        <v>0</v>
      </c>
      <c r="I54" s="16">
        <f t="shared" si="6"/>
        <v>0</v>
      </c>
      <c r="J54" s="1">
        <f t="shared" si="7"/>
        <v>900000</v>
      </c>
      <c r="K54" s="32">
        <v>0</v>
      </c>
      <c r="L54" s="32">
        <f t="shared" si="8"/>
        <v>0</v>
      </c>
      <c r="M54" s="16">
        <f t="shared" si="9"/>
        <v>0</v>
      </c>
      <c r="N54" s="1">
        <f t="shared" si="10"/>
        <v>900000</v>
      </c>
      <c r="O54" s="16">
        <f t="shared" si="11"/>
        <v>100</v>
      </c>
      <c r="P54" s="17">
        <v>135000</v>
      </c>
    </row>
    <row r="55" spans="1:16" x14ac:dyDescent="0.25">
      <c r="A55" s="34">
        <v>48</v>
      </c>
      <c r="B55" s="28" t="s">
        <v>24</v>
      </c>
      <c r="C55" s="1">
        <v>872599</v>
      </c>
      <c r="D55" s="15">
        <v>0</v>
      </c>
      <c r="E55" s="30">
        <v>872599</v>
      </c>
      <c r="F55" s="15">
        <v>0</v>
      </c>
      <c r="G55" s="15">
        <v>0</v>
      </c>
      <c r="H55" s="32">
        <v>0</v>
      </c>
      <c r="I55" s="16">
        <f t="shared" si="6"/>
        <v>0</v>
      </c>
      <c r="J55" s="1">
        <f t="shared" si="7"/>
        <v>872599</v>
      </c>
      <c r="K55" s="32">
        <v>0</v>
      </c>
      <c r="L55" s="32">
        <f t="shared" si="8"/>
        <v>0</v>
      </c>
      <c r="M55" s="16">
        <f t="shared" si="9"/>
        <v>0</v>
      </c>
      <c r="N55" s="1">
        <f t="shared" si="10"/>
        <v>872599</v>
      </c>
      <c r="O55" s="16">
        <f t="shared" si="11"/>
        <v>100</v>
      </c>
      <c r="P55" s="18">
        <v>0</v>
      </c>
    </row>
    <row r="56" spans="1:16" ht="30" x14ac:dyDescent="0.25">
      <c r="A56" s="34">
        <v>49</v>
      </c>
      <c r="B56" s="28" t="s">
        <v>90</v>
      </c>
      <c r="C56" s="1">
        <v>812000</v>
      </c>
      <c r="D56" s="15">
        <v>0</v>
      </c>
      <c r="E56" s="30">
        <v>812000</v>
      </c>
      <c r="F56" s="15">
        <v>0</v>
      </c>
      <c r="G56" s="15">
        <v>0</v>
      </c>
      <c r="H56" s="32">
        <v>0</v>
      </c>
      <c r="I56" s="16">
        <f t="shared" si="6"/>
        <v>0</v>
      </c>
      <c r="J56" s="1">
        <f t="shared" si="7"/>
        <v>812000</v>
      </c>
      <c r="K56" s="32">
        <v>0</v>
      </c>
      <c r="L56" s="32">
        <f t="shared" si="8"/>
        <v>0</v>
      </c>
      <c r="M56" s="16">
        <f t="shared" si="9"/>
        <v>0</v>
      </c>
      <c r="N56" s="1">
        <f t="shared" si="10"/>
        <v>812000</v>
      </c>
      <c r="O56" s="16">
        <f t="shared" si="11"/>
        <v>100</v>
      </c>
      <c r="P56" s="18">
        <v>0</v>
      </c>
    </row>
    <row r="57" spans="1:16" ht="30" x14ac:dyDescent="0.25">
      <c r="A57" s="34">
        <v>50</v>
      </c>
      <c r="B57" s="28" t="s">
        <v>131</v>
      </c>
      <c r="C57" s="1">
        <v>763280</v>
      </c>
      <c r="D57" s="15">
        <v>0</v>
      </c>
      <c r="E57" s="30">
        <v>763280</v>
      </c>
      <c r="F57" s="15">
        <v>0</v>
      </c>
      <c r="G57" s="15">
        <v>0</v>
      </c>
      <c r="H57" s="32">
        <v>0</v>
      </c>
      <c r="I57" s="16">
        <f t="shared" si="6"/>
        <v>0</v>
      </c>
      <c r="J57" s="1">
        <f t="shared" si="7"/>
        <v>763280</v>
      </c>
      <c r="K57" s="32">
        <v>0</v>
      </c>
      <c r="L57" s="32">
        <f t="shared" si="8"/>
        <v>0</v>
      </c>
      <c r="M57" s="16">
        <f t="shared" si="9"/>
        <v>0</v>
      </c>
      <c r="N57" s="1">
        <f t="shared" si="10"/>
        <v>763280</v>
      </c>
      <c r="O57" s="16">
        <f t="shared" si="11"/>
        <v>100</v>
      </c>
      <c r="P57" s="17">
        <v>254425.12</v>
      </c>
    </row>
    <row r="58" spans="1:16" x14ac:dyDescent="0.25">
      <c r="A58" s="34">
        <v>51</v>
      </c>
      <c r="B58" s="28" t="s">
        <v>18</v>
      </c>
      <c r="C58" s="1">
        <v>348000</v>
      </c>
      <c r="D58" s="1">
        <v>406000</v>
      </c>
      <c r="E58" s="30">
        <v>754000</v>
      </c>
      <c r="F58" s="15">
        <v>0</v>
      </c>
      <c r="G58" s="15">
        <v>0</v>
      </c>
      <c r="H58" s="32">
        <v>0</v>
      </c>
      <c r="I58" s="16">
        <f t="shared" si="6"/>
        <v>0</v>
      </c>
      <c r="J58" s="1">
        <f t="shared" si="7"/>
        <v>754000</v>
      </c>
      <c r="K58" s="32">
        <v>0</v>
      </c>
      <c r="L58" s="32">
        <f t="shared" si="8"/>
        <v>0</v>
      </c>
      <c r="M58" s="16">
        <f t="shared" si="9"/>
        <v>0</v>
      </c>
      <c r="N58" s="1">
        <f t="shared" si="10"/>
        <v>754000</v>
      </c>
      <c r="O58" s="16">
        <f t="shared" si="11"/>
        <v>100</v>
      </c>
      <c r="P58" s="18">
        <v>0</v>
      </c>
    </row>
    <row r="59" spans="1:16" ht="30" x14ac:dyDescent="0.25">
      <c r="A59" s="34">
        <v>52</v>
      </c>
      <c r="B59" s="28" t="s">
        <v>72</v>
      </c>
      <c r="C59" s="1">
        <v>664776</v>
      </c>
      <c r="D59" s="1">
        <v>15250</v>
      </c>
      <c r="E59" s="30">
        <v>680026</v>
      </c>
      <c r="F59" s="15">
        <v>0</v>
      </c>
      <c r="G59" s="15">
        <v>0</v>
      </c>
      <c r="H59" s="32">
        <v>0</v>
      </c>
      <c r="I59" s="16">
        <f t="shared" si="6"/>
        <v>0</v>
      </c>
      <c r="J59" s="1">
        <f t="shared" si="7"/>
        <v>680026</v>
      </c>
      <c r="K59" s="32">
        <v>0</v>
      </c>
      <c r="L59" s="32">
        <f t="shared" si="8"/>
        <v>0</v>
      </c>
      <c r="M59" s="16">
        <f t="shared" si="9"/>
        <v>0</v>
      </c>
      <c r="N59" s="1">
        <f t="shared" si="10"/>
        <v>680026</v>
      </c>
      <c r="O59" s="16">
        <f t="shared" si="11"/>
        <v>100</v>
      </c>
      <c r="P59" s="17">
        <v>86800</v>
      </c>
    </row>
    <row r="60" spans="1:16" x14ac:dyDescent="0.25">
      <c r="A60" s="34">
        <v>53</v>
      </c>
      <c r="B60" s="28" t="s">
        <v>48</v>
      </c>
      <c r="C60" s="1">
        <v>575623</v>
      </c>
      <c r="D60" s="15">
        <v>0</v>
      </c>
      <c r="E60" s="30">
        <v>575623</v>
      </c>
      <c r="F60" s="15">
        <v>0</v>
      </c>
      <c r="G60" s="15">
        <v>0</v>
      </c>
      <c r="H60" s="32">
        <v>0</v>
      </c>
      <c r="I60" s="16">
        <f t="shared" si="6"/>
        <v>0</v>
      </c>
      <c r="J60" s="1">
        <f t="shared" si="7"/>
        <v>575623</v>
      </c>
      <c r="K60" s="32">
        <v>0</v>
      </c>
      <c r="L60" s="32">
        <f t="shared" si="8"/>
        <v>0</v>
      </c>
      <c r="M60" s="16">
        <f t="shared" si="9"/>
        <v>0</v>
      </c>
      <c r="N60" s="1">
        <f t="shared" si="10"/>
        <v>575623</v>
      </c>
      <c r="O60" s="16">
        <f t="shared" si="11"/>
        <v>100</v>
      </c>
      <c r="P60" s="18">
        <v>0</v>
      </c>
    </row>
    <row r="61" spans="1:16" ht="30" x14ac:dyDescent="0.25">
      <c r="A61" s="34">
        <v>54</v>
      </c>
      <c r="B61" s="28" t="s">
        <v>157</v>
      </c>
      <c r="C61" s="1">
        <v>549300</v>
      </c>
      <c r="D61" s="15">
        <v>0</v>
      </c>
      <c r="E61" s="30">
        <v>549300</v>
      </c>
      <c r="F61" s="15">
        <v>0</v>
      </c>
      <c r="G61" s="15">
        <v>0</v>
      </c>
      <c r="H61" s="32">
        <v>0</v>
      </c>
      <c r="I61" s="16">
        <f t="shared" si="6"/>
        <v>0</v>
      </c>
      <c r="J61" s="1">
        <f t="shared" si="7"/>
        <v>549300</v>
      </c>
      <c r="K61" s="32">
        <v>0</v>
      </c>
      <c r="L61" s="32">
        <f t="shared" si="8"/>
        <v>0</v>
      </c>
      <c r="M61" s="16">
        <f t="shared" si="9"/>
        <v>0</v>
      </c>
      <c r="N61" s="1">
        <f t="shared" si="10"/>
        <v>549300</v>
      </c>
      <c r="O61" s="16">
        <f t="shared" si="11"/>
        <v>100</v>
      </c>
      <c r="P61" s="17">
        <v>44647</v>
      </c>
    </row>
    <row r="62" spans="1:16" x14ac:dyDescent="0.25">
      <c r="A62" s="34">
        <v>55</v>
      </c>
      <c r="B62" s="28" t="s">
        <v>160</v>
      </c>
      <c r="C62" s="1">
        <v>500000</v>
      </c>
      <c r="D62" s="15">
        <v>0</v>
      </c>
      <c r="E62" s="30">
        <v>500000</v>
      </c>
      <c r="F62" s="15">
        <v>0</v>
      </c>
      <c r="G62" s="15">
        <v>0</v>
      </c>
      <c r="H62" s="32">
        <v>0</v>
      </c>
      <c r="I62" s="16">
        <f t="shared" si="6"/>
        <v>0</v>
      </c>
      <c r="J62" s="1">
        <f t="shared" si="7"/>
        <v>500000</v>
      </c>
      <c r="K62" s="32">
        <v>0</v>
      </c>
      <c r="L62" s="32">
        <f t="shared" si="8"/>
        <v>0</v>
      </c>
      <c r="M62" s="16">
        <f t="shared" si="9"/>
        <v>0</v>
      </c>
      <c r="N62" s="1">
        <f t="shared" si="10"/>
        <v>500000</v>
      </c>
      <c r="O62" s="16">
        <f t="shared" si="11"/>
        <v>100</v>
      </c>
      <c r="P62" s="17">
        <v>100000</v>
      </c>
    </row>
    <row r="63" spans="1:16" ht="30" x14ac:dyDescent="0.25">
      <c r="A63" s="34">
        <v>56</v>
      </c>
      <c r="B63" s="28" t="s">
        <v>38</v>
      </c>
      <c r="C63" s="1">
        <v>485000</v>
      </c>
      <c r="D63" s="15">
        <v>0</v>
      </c>
      <c r="E63" s="30">
        <v>485000</v>
      </c>
      <c r="F63" s="15">
        <v>0</v>
      </c>
      <c r="G63" s="15">
        <v>0</v>
      </c>
      <c r="H63" s="32">
        <v>0</v>
      </c>
      <c r="I63" s="16">
        <f t="shared" si="6"/>
        <v>0</v>
      </c>
      <c r="J63" s="1">
        <f t="shared" si="7"/>
        <v>485000</v>
      </c>
      <c r="K63" s="32">
        <v>0</v>
      </c>
      <c r="L63" s="32">
        <f t="shared" si="8"/>
        <v>0</v>
      </c>
      <c r="M63" s="16">
        <f t="shared" si="9"/>
        <v>0</v>
      </c>
      <c r="N63" s="1">
        <f t="shared" si="10"/>
        <v>485000</v>
      </c>
      <c r="O63" s="16">
        <f t="shared" si="11"/>
        <v>100</v>
      </c>
      <c r="P63" s="17">
        <v>161665</v>
      </c>
    </row>
    <row r="64" spans="1:16" ht="30" x14ac:dyDescent="0.25">
      <c r="A64" s="34">
        <v>57</v>
      </c>
      <c r="B64" s="28" t="s">
        <v>96</v>
      </c>
      <c r="C64" s="1">
        <v>476810</v>
      </c>
      <c r="D64" s="15">
        <v>0</v>
      </c>
      <c r="E64" s="30">
        <v>476810</v>
      </c>
      <c r="F64" s="15">
        <v>0</v>
      </c>
      <c r="G64" s="15">
        <v>0</v>
      </c>
      <c r="H64" s="32">
        <v>0</v>
      </c>
      <c r="I64" s="16">
        <f t="shared" si="6"/>
        <v>0</v>
      </c>
      <c r="J64" s="1">
        <f t="shared" si="7"/>
        <v>476810</v>
      </c>
      <c r="K64" s="32">
        <v>0</v>
      </c>
      <c r="L64" s="32">
        <f t="shared" si="8"/>
        <v>0</v>
      </c>
      <c r="M64" s="16">
        <f t="shared" si="9"/>
        <v>0</v>
      </c>
      <c r="N64" s="1">
        <f t="shared" si="10"/>
        <v>476810</v>
      </c>
      <c r="O64" s="16">
        <f t="shared" si="11"/>
        <v>100</v>
      </c>
      <c r="P64" s="17">
        <v>34720</v>
      </c>
    </row>
    <row r="65" spans="1:16" x14ac:dyDescent="0.25">
      <c r="A65" s="34">
        <v>58</v>
      </c>
      <c r="B65" s="28" t="s">
        <v>68</v>
      </c>
      <c r="C65" s="1">
        <v>474280</v>
      </c>
      <c r="D65" s="15">
        <v>0</v>
      </c>
      <c r="E65" s="30">
        <v>474280</v>
      </c>
      <c r="F65" s="15">
        <v>0</v>
      </c>
      <c r="G65" s="15">
        <v>0</v>
      </c>
      <c r="H65" s="32">
        <v>0</v>
      </c>
      <c r="I65" s="16">
        <f t="shared" si="6"/>
        <v>0</v>
      </c>
      <c r="J65" s="1">
        <f t="shared" si="7"/>
        <v>474280</v>
      </c>
      <c r="K65" s="32">
        <v>0</v>
      </c>
      <c r="L65" s="32">
        <f t="shared" si="8"/>
        <v>0</v>
      </c>
      <c r="M65" s="16">
        <f t="shared" si="9"/>
        <v>0</v>
      </c>
      <c r="N65" s="1">
        <f t="shared" si="10"/>
        <v>474280</v>
      </c>
      <c r="O65" s="16">
        <f t="shared" si="11"/>
        <v>100</v>
      </c>
      <c r="P65" s="17">
        <v>158096</v>
      </c>
    </row>
    <row r="66" spans="1:16" x14ac:dyDescent="0.25">
      <c r="A66" s="34">
        <v>59</v>
      </c>
      <c r="B66" s="28" t="s">
        <v>58</v>
      </c>
      <c r="C66" s="1">
        <v>446943</v>
      </c>
      <c r="D66" s="15">
        <v>0</v>
      </c>
      <c r="E66" s="30">
        <v>446943</v>
      </c>
      <c r="F66" s="15">
        <v>0</v>
      </c>
      <c r="G66" s="15">
        <v>0</v>
      </c>
      <c r="H66" s="32">
        <v>0</v>
      </c>
      <c r="I66" s="16">
        <f t="shared" si="6"/>
        <v>0</v>
      </c>
      <c r="J66" s="1">
        <f t="shared" si="7"/>
        <v>446943</v>
      </c>
      <c r="K66" s="32">
        <v>0</v>
      </c>
      <c r="L66" s="32">
        <f t="shared" si="8"/>
        <v>0</v>
      </c>
      <c r="M66" s="16">
        <f t="shared" si="9"/>
        <v>0</v>
      </c>
      <c r="N66" s="1">
        <f t="shared" si="10"/>
        <v>446943</v>
      </c>
      <c r="O66" s="16">
        <f t="shared" si="11"/>
        <v>100</v>
      </c>
      <c r="P66" s="17">
        <v>155762</v>
      </c>
    </row>
    <row r="67" spans="1:16" ht="30" x14ac:dyDescent="0.25">
      <c r="A67" s="34">
        <v>60</v>
      </c>
      <c r="B67" s="28" t="s">
        <v>105</v>
      </c>
      <c r="C67" s="1">
        <v>443558</v>
      </c>
      <c r="D67" s="15">
        <v>0</v>
      </c>
      <c r="E67" s="30">
        <v>443558</v>
      </c>
      <c r="F67" s="15">
        <v>0</v>
      </c>
      <c r="G67" s="15">
        <v>0</v>
      </c>
      <c r="H67" s="32">
        <v>0</v>
      </c>
      <c r="I67" s="16">
        <f t="shared" si="6"/>
        <v>0</v>
      </c>
      <c r="J67" s="1">
        <f t="shared" si="7"/>
        <v>443558</v>
      </c>
      <c r="K67" s="32">
        <v>0</v>
      </c>
      <c r="L67" s="32">
        <f t="shared" si="8"/>
        <v>0</v>
      </c>
      <c r="M67" s="16">
        <f t="shared" si="9"/>
        <v>0</v>
      </c>
      <c r="N67" s="1">
        <f t="shared" si="10"/>
        <v>443558</v>
      </c>
      <c r="O67" s="16">
        <f t="shared" si="11"/>
        <v>100</v>
      </c>
      <c r="P67" s="18">
        <v>0</v>
      </c>
    </row>
    <row r="68" spans="1:16" ht="30" x14ac:dyDescent="0.25">
      <c r="A68" s="34">
        <v>61</v>
      </c>
      <c r="B68" s="28" t="s">
        <v>26</v>
      </c>
      <c r="C68" s="1">
        <v>422901</v>
      </c>
      <c r="D68" s="15">
        <v>0</v>
      </c>
      <c r="E68" s="30">
        <v>422901</v>
      </c>
      <c r="F68" s="15">
        <v>0</v>
      </c>
      <c r="G68" s="15">
        <v>0</v>
      </c>
      <c r="H68" s="32">
        <v>0</v>
      </c>
      <c r="I68" s="16">
        <f t="shared" si="6"/>
        <v>0</v>
      </c>
      <c r="J68" s="1">
        <f t="shared" si="7"/>
        <v>422901</v>
      </c>
      <c r="K68" s="32">
        <v>0</v>
      </c>
      <c r="L68" s="32">
        <f t="shared" si="8"/>
        <v>0</v>
      </c>
      <c r="M68" s="16">
        <f t="shared" si="9"/>
        <v>0</v>
      </c>
      <c r="N68" s="1">
        <f t="shared" si="10"/>
        <v>422901</v>
      </c>
      <c r="O68" s="16">
        <f t="shared" si="11"/>
        <v>100</v>
      </c>
      <c r="P68" s="18">
        <v>0</v>
      </c>
    </row>
    <row r="69" spans="1:16" ht="30" x14ac:dyDescent="0.25">
      <c r="A69" s="34">
        <v>62</v>
      </c>
      <c r="B69" s="28" t="s">
        <v>16</v>
      </c>
      <c r="C69" s="1">
        <v>333417</v>
      </c>
      <c r="D69" s="15">
        <v>0</v>
      </c>
      <c r="E69" s="30">
        <v>333417</v>
      </c>
      <c r="F69" s="15">
        <v>0</v>
      </c>
      <c r="G69" s="15">
        <v>0</v>
      </c>
      <c r="H69" s="32">
        <v>0</v>
      </c>
      <c r="I69" s="16">
        <f t="shared" si="6"/>
        <v>0</v>
      </c>
      <c r="J69" s="1">
        <f t="shared" si="7"/>
        <v>333417</v>
      </c>
      <c r="K69" s="32">
        <v>0</v>
      </c>
      <c r="L69" s="32">
        <f t="shared" si="8"/>
        <v>0</v>
      </c>
      <c r="M69" s="16">
        <f t="shared" si="9"/>
        <v>0</v>
      </c>
      <c r="N69" s="1">
        <f t="shared" si="10"/>
        <v>333417</v>
      </c>
      <c r="O69" s="16">
        <f t="shared" si="11"/>
        <v>100</v>
      </c>
      <c r="P69" s="17">
        <v>60000</v>
      </c>
    </row>
    <row r="70" spans="1:16" ht="30" x14ac:dyDescent="0.25">
      <c r="A70" s="34">
        <v>63</v>
      </c>
      <c r="B70" s="28" t="s">
        <v>35</v>
      </c>
      <c r="C70" s="1">
        <v>331265</v>
      </c>
      <c r="D70" s="15">
        <v>0</v>
      </c>
      <c r="E70" s="30">
        <v>331265</v>
      </c>
      <c r="F70" s="15">
        <v>0</v>
      </c>
      <c r="G70" s="15">
        <v>0</v>
      </c>
      <c r="H70" s="32">
        <v>0</v>
      </c>
      <c r="I70" s="16">
        <f t="shared" si="6"/>
        <v>0</v>
      </c>
      <c r="J70" s="1">
        <f t="shared" si="7"/>
        <v>331265</v>
      </c>
      <c r="K70" s="32">
        <v>0</v>
      </c>
      <c r="L70" s="32">
        <f t="shared" si="8"/>
        <v>0</v>
      </c>
      <c r="M70" s="16">
        <f t="shared" si="9"/>
        <v>0</v>
      </c>
      <c r="N70" s="1">
        <f t="shared" si="10"/>
        <v>331265</v>
      </c>
      <c r="O70" s="16">
        <f t="shared" si="11"/>
        <v>100</v>
      </c>
      <c r="P70" s="17">
        <v>78120</v>
      </c>
    </row>
    <row r="71" spans="1:16" x14ac:dyDescent="0.25">
      <c r="A71" s="34">
        <v>64</v>
      </c>
      <c r="B71" s="28" t="s">
        <v>159</v>
      </c>
      <c r="C71" s="1">
        <v>91000</v>
      </c>
      <c r="D71" s="1">
        <v>200000</v>
      </c>
      <c r="E71" s="30">
        <v>291000</v>
      </c>
      <c r="F71" s="15">
        <v>0</v>
      </c>
      <c r="G71" s="15">
        <v>0</v>
      </c>
      <c r="H71" s="32">
        <v>0</v>
      </c>
      <c r="I71" s="16">
        <f t="shared" si="6"/>
        <v>0</v>
      </c>
      <c r="J71" s="1">
        <f t="shared" si="7"/>
        <v>291000</v>
      </c>
      <c r="K71" s="32">
        <v>0</v>
      </c>
      <c r="L71" s="32">
        <f t="shared" si="8"/>
        <v>0</v>
      </c>
      <c r="M71" s="16">
        <f t="shared" si="9"/>
        <v>0</v>
      </c>
      <c r="N71" s="1">
        <f t="shared" si="10"/>
        <v>291000</v>
      </c>
      <c r="O71" s="16">
        <f t="shared" si="11"/>
        <v>100</v>
      </c>
      <c r="P71" s="17">
        <v>86800</v>
      </c>
    </row>
    <row r="72" spans="1:16" ht="30" x14ac:dyDescent="0.25">
      <c r="A72" s="34">
        <v>65</v>
      </c>
      <c r="B72" s="28" t="s">
        <v>87</v>
      </c>
      <c r="C72" s="1">
        <v>286213</v>
      </c>
      <c r="D72" s="15">
        <v>0</v>
      </c>
      <c r="E72" s="30">
        <v>286213</v>
      </c>
      <c r="F72" s="15">
        <v>0</v>
      </c>
      <c r="G72" s="15">
        <v>0</v>
      </c>
      <c r="H72" s="32">
        <v>0</v>
      </c>
      <c r="I72" s="16">
        <f t="shared" ref="I72:I98" si="12">H72/E72*100</f>
        <v>0</v>
      </c>
      <c r="J72" s="1">
        <f t="shared" ref="J72:J102" si="13">E72-H72</f>
        <v>286213</v>
      </c>
      <c r="K72" s="32">
        <v>0</v>
      </c>
      <c r="L72" s="32">
        <f t="shared" ref="L72:L102" si="14">H72+K72</f>
        <v>0</v>
      </c>
      <c r="M72" s="16">
        <f t="shared" ref="M72:M98" si="15">L72/E72*100</f>
        <v>0</v>
      </c>
      <c r="N72" s="1">
        <f t="shared" ref="N72:N102" si="16">E72-L72</f>
        <v>286213</v>
      </c>
      <c r="O72" s="16">
        <f t="shared" ref="O72:O98" si="17">N72/E72*100</f>
        <v>100</v>
      </c>
      <c r="P72" s="17">
        <v>136395</v>
      </c>
    </row>
    <row r="73" spans="1:16" ht="30" x14ac:dyDescent="0.25">
      <c r="A73" s="34">
        <v>66</v>
      </c>
      <c r="B73" s="28" t="s">
        <v>150</v>
      </c>
      <c r="C73" s="15">
        <v>0</v>
      </c>
      <c r="D73" s="1">
        <v>250000</v>
      </c>
      <c r="E73" s="30">
        <v>250000</v>
      </c>
      <c r="F73" s="15">
        <v>0</v>
      </c>
      <c r="G73" s="15">
        <v>0</v>
      </c>
      <c r="H73" s="32">
        <v>0</v>
      </c>
      <c r="I73" s="16">
        <f t="shared" si="12"/>
        <v>0</v>
      </c>
      <c r="J73" s="1">
        <f t="shared" si="13"/>
        <v>250000</v>
      </c>
      <c r="K73" s="32">
        <v>0</v>
      </c>
      <c r="L73" s="32">
        <f t="shared" si="14"/>
        <v>0</v>
      </c>
      <c r="M73" s="16">
        <f t="shared" si="15"/>
        <v>0</v>
      </c>
      <c r="N73" s="1">
        <f t="shared" si="16"/>
        <v>250000</v>
      </c>
      <c r="O73" s="16">
        <f t="shared" si="17"/>
        <v>100</v>
      </c>
      <c r="P73" s="17">
        <v>75600</v>
      </c>
    </row>
    <row r="74" spans="1:16" x14ac:dyDescent="0.25">
      <c r="A74" s="34">
        <v>67</v>
      </c>
      <c r="B74" s="28" t="s">
        <v>25</v>
      </c>
      <c r="C74" s="1">
        <v>242458</v>
      </c>
      <c r="D74" s="15">
        <v>0</v>
      </c>
      <c r="E74" s="30">
        <v>242458</v>
      </c>
      <c r="F74" s="15">
        <v>0</v>
      </c>
      <c r="G74" s="15">
        <v>0</v>
      </c>
      <c r="H74" s="32">
        <v>0</v>
      </c>
      <c r="I74" s="16">
        <f t="shared" si="12"/>
        <v>0</v>
      </c>
      <c r="J74" s="1">
        <f t="shared" si="13"/>
        <v>242458</v>
      </c>
      <c r="K74" s="32">
        <v>0</v>
      </c>
      <c r="L74" s="32">
        <f t="shared" si="14"/>
        <v>0</v>
      </c>
      <c r="M74" s="16">
        <f t="shared" si="15"/>
        <v>0</v>
      </c>
      <c r="N74" s="1">
        <f t="shared" si="16"/>
        <v>242458</v>
      </c>
      <c r="O74" s="16">
        <f t="shared" si="17"/>
        <v>100</v>
      </c>
      <c r="P74" s="18">
        <v>0</v>
      </c>
    </row>
    <row r="75" spans="1:16" x14ac:dyDescent="0.25">
      <c r="A75" s="34">
        <v>68</v>
      </c>
      <c r="B75" s="28" t="s">
        <v>19</v>
      </c>
      <c r="C75" s="1">
        <v>208726</v>
      </c>
      <c r="D75" s="15">
        <v>0</v>
      </c>
      <c r="E75" s="30">
        <v>208726</v>
      </c>
      <c r="F75" s="15">
        <v>0</v>
      </c>
      <c r="G75" s="15">
        <v>0</v>
      </c>
      <c r="H75" s="32">
        <v>0</v>
      </c>
      <c r="I75" s="16">
        <f t="shared" si="12"/>
        <v>0</v>
      </c>
      <c r="J75" s="1">
        <f t="shared" si="13"/>
        <v>208726</v>
      </c>
      <c r="K75" s="32">
        <v>0</v>
      </c>
      <c r="L75" s="32">
        <f t="shared" si="14"/>
        <v>0</v>
      </c>
      <c r="M75" s="16">
        <f t="shared" si="15"/>
        <v>0</v>
      </c>
      <c r="N75" s="1">
        <f t="shared" si="16"/>
        <v>208726</v>
      </c>
      <c r="O75" s="16">
        <f t="shared" si="17"/>
        <v>100</v>
      </c>
      <c r="P75" s="18">
        <v>0</v>
      </c>
    </row>
    <row r="76" spans="1:16" x14ac:dyDescent="0.25">
      <c r="A76" s="34">
        <v>69</v>
      </c>
      <c r="B76" s="28" t="s">
        <v>118</v>
      </c>
      <c r="C76" s="1">
        <v>206480</v>
      </c>
      <c r="D76" s="15">
        <v>0</v>
      </c>
      <c r="E76" s="30">
        <v>206480</v>
      </c>
      <c r="F76" s="15">
        <v>0</v>
      </c>
      <c r="G76" s="15">
        <v>0</v>
      </c>
      <c r="H76" s="32">
        <v>0</v>
      </c>
      <c r="I76" s="16">
        <f t="shared" si="12"/>
        <v>0</v>
      </c>
      <c r="J76" s="1">
        <f t="shared" si="13"/>
        <v>206480</v>
      </c>
      <c r="K76" s="32">
        <v>0</v>
      </c>
      <c r="L76" s="32">
        <f t="shared" si="14"/>
        <v>0</v>
      </c>
      <c r="M76" s="16">
        <f t="shared" si="15"/>
        <v>0</v>
      </c>
      <c r="N76" s="1">
        <f t="shared" si="16"/>
        <v>206480</v>
      </c>
      <c r="O76" s="16">
        <f t="shared" si="17"/>
        <v>100</v>
      </c>
      <c r="P76" s="17">
        <v>27840</v>
      </c>
    </row>
    <row r="77" spans="1:16" ht="30" x14ac:dyDescent="0.25">
      <c r="A77" s="34">
        <v>70</v>
      </c>
      <c r="B77" s="28" t="s">
        <v>81</v>
      </c>
      <c r="C77" s="1">
        <v>175000</v>
      </c>
      <c r="D77" s="15">
        <v>0</v>
      </c>
      <c r="E77" s="30">
        <v>175000</v>
      </c>
      <c r="F77" s="15">
        <v>0</v>
      </c>
      <c r="G77" s="15">
        <v>0</v>
      </c>
      <c r="H77" s="32">
        <v>0</v>
      </c>
      <c r="I77" s="16">
        <f t="shared" si="12"/>
        <v>0</v>
      </c>
      <c r="J77" s="1">
        <f t="shared" si="13"/>
        <v>175000</v>
      </c>
      <c r="K77" s="32">
        <v>0</v>
      </c>
      <c r="L77" s="32">
        <f t="shared" si="14"/>
        <v>0</v>
      </c>
      <c r="M77" s="16">
        <f t="shared" si="15"/>
        <v>0</v>
      </c>
      <c r="N77" s="1">
        <f t="shared" si="16"/>
        <v>175000</v>
      </c>
      <c r="O77" s="16">
        <f t="shared" si="17"/>
        <v>100</v>
      </c>
      <c r="P77" s="18">
        <v>0</v>
      </c>
    </row>
    <row r="78" spans="1:16" ht="30" x14ac:dyDescent="0.25">
      <c r="A78" s="34">
        <v>71</v>
      </c>
      <c r="B78" s="28" t="s">
        <v>129</v>
      </c>
      <c r="C78" s="1">
        <v>150250.16</v>
      </c>
      <c r="D78" s="15">
        <v>0</v>
      </c>
      <c r="E78" s="30">
        <v>150250.16</v>
      </c>
      <c r="F78" s="15">
        <v>0</v>
      </c>
      <c r="G78" s="15">
        <v>0</v>
      </c>
      <c r="H78" s="32">
        <v>0</v>
      </c>
      <c r="I78" s="16">
        <f t="shared" si="12"/>
        <v>0</v>
      </c>
      <c r="J78" s="1">
        <f t="shared" si="13"/>
        <v>150250.16</v>
      </c>
      <c r="K78" s="32">
        <v>0</v>
      </c>
      <c r="L78" s="32">
        <f t="shared" si="14"/>
        <v>0</v>
      </c>
      <c r="M78" s="16">
        <f t="shared" si="15"/>
        <v>0</v>
      </c>
      <c r="N78" s="1">
        <f t="shared" si="16"/>
        <v>150250.16</v>
      </c>
      <c r="O78" s="16">
        <f t="shared" si="17"/>
        <v>100</v>
      </c>
      <c r="P78" s="18">
        <v>0</v>
      </c>
    </row>
    <row r="79" spans="1:16" ht="30" x14ac:dyDescent="0.25">
      <c r="A79" s="34">
        <v>72</v>
      </c>
      <c r="B79" s="28" t="s">
        <v>158</v>
      </c>
      <c r="C79" s="1">
        <v>150000</v>
      </c>
      <c r="D79" s="15">
        <v>0</v>
      </c>
      <c r="E79" s="30">
        <v>150000</v>
      </c>
      <c r="F79" s="15">
        <v>0</v>
      </c>
      <c r="G79" s="15">
        <v>0</v>
      </c>
      <c r="H79" s="32">
        <v>0</v>
      </c>
      <c r="I79" s="16">
        <f t="shared" si="12"/>
        <v>0</v>
      </c>
      <c r="J79" s="1">
        <f t="shared" si="13"/>
        <v>150000</v>
      </c>
      <c r="K79" s="32">
        <v>0</v>
      </c>
      <c r="L79" s="32">
        <f t="shared" si="14"/>
        <v>0</v>
      </c>
      <c r="M79" s="16">
        <f t="shared" si="15"/>
        <v>0</v>
      </c>
      <c r="N79" s="1">
        <f t="shared" si="16"/>
        <v>150000</v>
      </c>
      <c r="O79" s="16">
        <f t="shared" si="17"/>
        <v>100</v>
      </c>
      <c r="P79" s="17">
        <v>25000</v>
      </c>
    </row>
    <row r="80" spans="1:16" x14ac:dyDescent="0.25">
      <c r="A80" s="34">
        <v>73</v>
      </c>
      <c r="B80" s="28" t="s">
        <v>166</v>
      </c>
      <c r="C80" s="1">
        <v>150000</v>
      </c>
      <c r="D80" s="15">
        <v>0</v>
      </c>
      <c r="E80" s="30">
        <v>150000</v>
      </c>
      <c r="F80" s="15">
        <v>0</v>
      </c>
      <c r="G80" s="15">
        <v>0</v>
      </c>
      <c r="H80" s="32">
        <v>0</v>
      </c>
      <c r="I80" s="16">
        <f t="shared" si="12"/>
        <v>0</v>
      </c>
      <c r="J80" s="1">
        <f t="shared" si="13"/>
        <v>150000</v>
      </c>
      <c r="K80" s="32">
        <v>0</v>
      </c>
      <c r="L80" s="32">
        <f t="shared" si="14"/>
        <v>0</v>
      </c>
      <c r="M80" s="16">
        <f t="shared" si="15"/>
        <v>0</v>
      </c>
      <c r="N80" s="1">
        <f t="shared" si="16"/>
        <v>150000</v>
      </c>
      <c r="O80" s="16">
        <f t="shared" si="17"/>
        <v>100</v>
      </c>
      <c r="P80" s="18">
        <v>0</v>
      </c>
    </row>
    <row r="81" spans="1:16" x14ac:dyDescent="0.25">
      <c r="A81" s="34">
        <v>74</v>
      </c>
      <c r="B81" s="28" t="s">
        <v>151</v>
      </c>
      <c r="C81" s="1">
        <v>149327</v>
      </c>
      <c r="D81" s="15">
        <v>0</v>
      </c>
      <c r="E81" s="30">
        <v>149327</v>
      </c>
      <c r="F81" s="15">
        <v>0</v>
      </c>
      <c r="G81" s="15">
        <v>0</v>
      </c>
      <c r="H81" s="32">
        <v>0</v>
      </c>
      <c r="I81" s="16">
        <f t="shared" si="12"/>
        <v>0</v>
      </c>
      <c r="J81" s="1">
        <f t="shared" si="13"/>
        <v>149327</v>
      </c>
      <c r="K81" s="32">
        <v>0</v>
      </c>
      <c r="L81" s="32">
        <f t="shared" si="14"/>
        <v>0</v>
      </c>
      <c r="M81" s="16">
        <f t="shared" si="15"/>
        <v>0</v>
      </c>
      <c r="N81" s="1">
        <f t="shared" si="16"/>
        <v>149327</v>
      </c>
      <c r="O81" s="16">
        <f t="shared" si="17"/>
        <v>100</v>
      </c>
      <c r="P81" s="17">
        <v>49752</v>
      </c>
    </row>
    <row r="82" spans="1:16" ht="30" x14ac:dyDescent="0.25">
      <c r="A82" s="34">
        <v>75</v>
      </c>
      <c r="B82" s="28" t="s">
        <v>64</v>
      </c>
      <c r="C82" s="15">
        <v>0</v>
      </c>
      <c r="D82" s="1">
        <v>134400</v>
      </c>
      <c r="E82" s="30">
        <v>134400</v>
      </c>
      <c r="F82" s="15">
        <v>0</v>
      </c>
      <c r="G82" s="15">
        <v>0</v>
      </c>
      <c r="H82" s="32">
        <v>0</v>
      </c>
      <c r="I82" s="16">
        <f t="shared" si="12"/>
        <v>0</v>
      </c>
      <c r="J82" s="1">
        <f t="shared" si="13"/>
        <v>134400</v>
      </c>
      <c r="K82" s="32">
        <v>0</v>
      </c>
      <c r="L82" s="32">
        <f t="shared" si="14"/>
        <v>0</v>
      </c>
      <c r="M82" s="16">
        <f t="shared" si="15"/>
        <v>0</v>
      </c>
      <c r="N82" s="1">
        <f t="shared" si="16"/>
        <v>134400</v>
      </c>
      <c r="O82" s="16">
        <f t="shared" si="17"/>
        <v>100</v>
      </c>
      <c r="P82" s="17">
        <v>134400</v>
      </c>
    </row>
    <row r="83" spans="1:16" ht="30" x14ac:dyDescent="0.25">
      <c r="A83" s="34">
        <v>76</v>
      </c>
      <c r="B83" s="28" t="s">
        <v>75</v>
      </c>
      <c r="C83" s="1">
        <v>101265</v>
      </c>
      <c r="D83" s="1">
        <v>30485.4</v>
      </c>
      <c r="E83" s="30">
        <v>131750.39999999999</v>
      </c>
      <c r="F83" s="15">
        <v>0</v>
      </c>
      <c r="G83" s="15">
        <v>0</v>
      </c>
      <c r="H83" s="32">
        <v>0</v>
      </c>
      <c r="I83" s="16">
        <f t="shared" si="12"/>
        <v>0</v>
      </c>
      <c r="J83" s="1">
        <f t="shared" si="13"/>
        <v>131750.39999999999</v>
      </c>
      <c r="K83" s="32">
        <v>0</v>
      </c>
      <c r="L83" s="32">
        <f t="shared" si="14"/>
        <v>0</v>
      </c>
      <c r="M83" s="16">
        <f t="shared" si="15"/>
        <v>0</v>
      </c>
      <c r="N83" s="1">
        <f t="shared" si="16"/>
        <v>131750.39999999999</v>
      </c>
      <c r="O83" s="16">
        <f t="shared" si="17"/>
        <v>100</v>
      </c>
      <c r="P83" s="17">
        <v>26040</v>
      </c>
    </row>
    <row r="84" spans="1:16" x14ac:dyDescent="0.25">
      <c r="A84" s="34">
        <v>77</v>
      </c>
      <c r="B84" s="28" t="s">
        <v>43</v>
      </c>
      <c r="C84" s="1">
        <v>122033</v>
      </c>
      <c r="D84" s="15">
        <v>0</v>
      </c>
      <c r="E84" s="30">
        <v>122033</v>
      </c>
      <c r="F84" s="15">
        <v>0</v>
      </c>
      <c r="G84" s="15">
        <v>0</v>
      </c>
      <c r="H84" s="32">
        <v>0</v>
      </c>
      <c r="I84" s="16">
        <f t="shared" si="12"/>
        <v>0</v>
      </c>
      <c r="J84" s="1">
        <f t="shared" si="13"/>
        <v>122033</v>
      </c>
      <c r="K84" s="32">
        <v>0</v>
      </c>
      <c r="L84" s="32">
        <f t="shared" si="14"/>
        <v>0</v>
      </c>
      <c r="M84" s="16">
        <f t="shared" si="15"/>
        <v>0</v>
      </c>
      <c r="N84" s="1">
        <f t="shared" si="16"/>
        <v>122033</v>
      </c>
      <c r="O84" s="16">
        <f t="shared" si="17"/>
        <v>100</v>
      </c>
      <c r="P84" s="17">
        <v>40676</v>
      </c>
    </row>
    <row r="85" spans="1:16" x14ac:dyDescent="0.25">
      <c r="A85" s="34">
        <v>78</v>
      </c>
      <c r="B85" s="28" t="s">
        <v>103</v>
      </c>
      <c r="C85" s="1">
        <v>50700</v>
      </c>
      <c r="D85" s="1">
        <v>47800</v>
      </c>
      <c r="E85" s="30">
        <v>98500</v>
      </c>
      <c r="F85" s="15">
        <v>0</v>
      </c>
      <c r="G85" s="15">
        <v>0</v>
      </c>
      <c r="H85" s="32">
        <v>0</v>
      </c>
      <c r="I85" s="16">
        <f t="shared" si="12"/>
        <v>0</v>
      </c>
      <c r="J85" s="1">
        <f t="shared" si="13"/>
        <v>98500</v>
      </c>
      <c r="K85" s="32">
        <v>0</v>
      </c>
      <c r="L85" s="32">
        <f t="shared" si="14"/>
        <v>0</v>
      </c>
      <c r="M85" s="16">
        <f t="shared" si="15"/>
        <v>0</v>
      </c>
      <c r="N85" s="1">
        <f t="shared" si="16"/>
        <v>98500</v>
      </c>
      <c r="O85" s="16">
        <f t="shared" si="17"/>
        <v>100</v>
      </c>
      <c r="P85" s="17">
        <v>39000</v>
      </c>
    </row>
    <row r="86" spans="1:16" x14ac:dyDescent="0.25">
      <c r="A86" s="34">
        <v>79</v>
      </c>
      <c r="B86" s="28" t="s">
        <v>57</v>
      </c>
      <c r="C86" s="1">
        <v>78177</v>
      </c>
      <c r="D86" s="15">
        <v>0</v>
      </c>
      <c r="E86" s="30">
        <v>78177</v>
      </c>
      <c r="F86" s="15">
        <v>0</v>
      </c>
      <c r="G86" s="15">
        <v>0</v>
      </c>
      <c r="H86" s="32">
        <v>0</v>
      </c>
      <c r="I86" s="16">
        <f t="shared" si="12"/>
        <v>0</v>
      </c>
      <c r="J86" s="1">
        <f t="shared" si="13"/>
        <v>78177</v>
      </c>
      <c r="K86" s="32">
        <v>0</v>
      </c>
      <c r="L86" s="32">
        <f t="shared" si="14"/>
        <v>0</v>
      </c>
      <c r="M86" s="16">
        <f t="shared" si="15"/>
        <v>0</v>
      </c>
      <c r="N86" s="1">
        <f t="shared" si="16"/>
        <v>78177</v>
      </c>
      <c r="O86" s="16">
        <f t="shared" si="17"/>
        <v>100</v>
      </c>
      <c r="P86" s="17">
        <v>43400</v>
      </c>
    </row>
    <row r="87" spans="1:16" ht="45" x14ac:dyDescent="0.25">
      <c r="A87" s="34">
        <v>80</v>
      </c>
      <c r="B87" s="28" t="s">
        <v>169</v>
      </c>
      <c r="C87" s="1">
        <v>75707</v>
      </c>
      <c r="D87" s="15">
        <v>0</v>
      </c>
      <c r="E87" s="30">
        <v>75707</v>
      </c>
      <c r="F87" s="15">
        <v>0</v>
      </c>
      <c r="G87" s="15">
        <v>0</v>
      </c>
      <c r="H87" s="32">
        <v>0</v>
      </c>
      <c r="I87" s="16">
        <f t="shared" si="12"/>
        <v>0</v>
      </c>
      <c r="J87" s="1">
        <f t="shared" si="13"/>
        <v>75707</v>
      </c>
      <c r="K87" s="32">
        <v>0</v>
      </c>
      <c r="L87" s="32">
        <f t="shared" si="14"/>
        <v>0</v>
      </c>
      <c r="M87" s="16">
        <f t="shared" si="15"/>
        <v>0</v>
      </c>
      <c r="N87" s="1">
        <f t="shared" si="16"/>
        <v>75707</v>
      </c>
      <c r="O87" s="16">
        <f t="shared" si="17"/>
        <v>100</v>
      </c>
      <c r="P87" s="17">
        <v>25236</v>
      </c>
    </row>
    <row r="88" spans="1:16" ht="30" x14ac:dyDescent="0.25">
      <c r="A88" s="34">
        <v>81</v>
      </c>
      <c r="B88" s="28" t="s">
        <v>31</v>
      </c>
      <c r="C88" s="1">
        <v>57987</v>
      </c>
      <c r="D88" s="15">
        <v>0</v>
      </c>
      <c r="E88" s="30">
        <v>57987</v>
      </c>
      <c r="F88" s="15">
        <v>0</v>
      </c>
      <c r="G88" s="15">
        <v>0</v>
      </c>
      <c r="H88" s="32">
        <v>0</v>
      </c>
      <c r="I88" s="16">
        <f t="shared" si="12"/>
        <v>0</v>
      </c>
      <c r="J88" s="1">
        <f t="shared" si="13"/>
        <v>57987</v>
      </c>
      <c r="K88" s="32">
        <v>0</v>
      </c>
      <c r="L88" s="32">
        <f t="shared" si="14"/>
        <v>0</v>
      </c>
      <c r="M88" s="16">
        <f t="shared" si="15"/>
        <v>0</v>
      </c>
      <c r="N88" s="1">
        <f t="shared" si="16"/>
        <v>57987</v>
      </c>
      <c r="O88" s="16">
        <f t="shared" si="17"/>
        <v>100</v>
      </c>
      <c r="P88" s="18">
        <v>0</v>
      </c>
    </row>
    <row r="89" spans="1:16" ht="30" x14ac:dyDescent="0.25">
      <c r="A89" s="34">
        <v>82</v>
      </c>
      <c r="B89" s="28" t="s">
        <v>149</v>
      </c>
      <c r="C89" s="1">
        <v>55692</v>
      </c>
      <c r="D89" s="15">
        <v>0</v>
      </c>
      <c r="E89" s="30">
        <v>55692</v>
      </c>
      <c r="F89" s="15">
        <v>0</v>
      </c>
      <c r="G89" s="15">
        <v>0</v>
      </c>
      <c r="H89" s="32">
        <v>0</v>
      </c>
      <c r="I89" s="16">
        <f t="shared" si="12"/>
        <v>0</v>
      </c>
      <c r="J89" s="1">
        <f t="shared" si="13"/>
        <v>55692</v>
      </c>
      <c r="K89" s="32">
        <v>0</v>
      </c>
      <c r="L89" s="32">
        <f t="shared" si="14"/>
        <v>0</v>
      </c>
      <c r="M89" s="16">
        <f t="shared" si="15"/>
        <v>0</v>
      </c>
      <c r="N89" s="1">
        <f t="shared" si="16"/>
        <v>55692</v>
      </c>
      <c r="O89" s="16">
        <f t="shared" si="17"/>
        <v>100</v>
      </c>
      <c r="P89" s="17">
        <v>55692</v>
      </c>
    </row>
    <row r="90" spans="1:16" x14ac:dyDescent="0.25">
      <c r="A90" s="34">
        <v>83</v>
      </c>
      <c r="B90" s="28" t="s">
        <v>104</v>
      </c>
      <c r="C90" s="1">
        <v>412459</v>
      </c>
      <c r="D90" s="1">
        <v>-358640</v>
      </c>
      <c r="E90" s="30">
        <v>53819</v>
      </c>
      <c r="F90" s="15">
        <v>0</v>
      </c>
      <c r="G90" s="15">
        <v>0</v>
      </c>
      <c r="H90" s="32">
        <v>0</v>
      </c>
      <c r="I90" s="16">
        <f t="shared" si="12"/>
        <v>0</v>
      </c>
      <c r="J90" s="1">
        <f t="shared" si="13"/>
        <v>53819</v>
      </c>
      <c r="K90" s="32">
        <v>0</v>
      </c>
      <c r="L90" s="32">
        <f t="shared" si="14"/>
        <v>0</v>
      </c>
      <c r="M90" s="16">
        <f t="shared" si="15"/>
        <v>0</v>
      </c>
      <c r="N90" s="1">
        <f t="shared" si="16"/>
        <v>53819</v>
      </c>
      <c r="O90" s="16">
        <f t="shared" si="17"/>
        <v>100</v>
      </c>
      <c r="P90" s="17">
        <v>52080</v>
      </c>
    </row>
    <row r="91" spans="1:16" ht="30" x14ac:dyDescent="0.25">
      <c r="A91" s="34">
        <v>84</v>
      </c>
      <c r="B91" s="28" t="s">
        <v>165</v>
      </c>
      <c r="C91" s="1">
        <v>47110</v>
      </c>
      <c r="D91" s="15">
        <v>0</v>
      </c>
      <c r="E91" s="30">
        <v>47110</v>
      </c>
      <c r="F91" s="15">
        <v>0</v>
      </c>
      <c r="G91" s="15">
        <v>0</v>
      </c>
      <c r="H91" s="32">
        <v>0</v>
      </c>
      <c r="I91" s="16">
        <f t="shared" si="12"/>
        <v>0</v>
      </c>
      <c r="J91" s="1">
        <f t="shared" si="13"/>
        <v>47110</v>
      </c>
      <c r="K91" s="32">
        <v>0</v>
      </c>
      <c r="L91" s="32">
        <f t="shared" si="14"/>
        <v>0</v>
      </c>
      <c r="M91" s="16">
        <f t="shared" si="15"/>
        <v>0</v>
      </c>
      <c r="N91" s="1">
        <f t="shared" si="16"/>
        <v>47110</v>
      </c>
      <c r="O91" s="16">
        <f t="shared" si="17"/>
        <v>100</v>
      </c>
      <c r="P91" s="18">
        <v>0</v>
      </c>
    </row>
    <row r="92" spans="1:16" x14ac:dyDescent="0.25">
      <c r="A92" s="34">
        <v>85</v>
      </c>
      <c r="B92" s="28" t="s">
        <v>33</v>
      </c>
      <c r="C92" s="1">
        <v>46834</v>
      </c>
      <c r="D92" s="15">
        <v>0</v>
      </c>
      <c r="E92" s="30">
        <v>46834</v>
      </c>
      <c r="F92" s="15">
        <v>0</v>
      </c>
      <c r="G92" s="15">
        <v>0</v>
      </c>
      <c r="H92" s="32">
        <v>0</v>
      </c>
      <c r="I92" s="16">
        <f t="shared" si="12"/>
        <v>0</v>
      </c>
      <c r="J92" s="1">
        <f t="shared" si="13"/>
        <v>46834</v>
      </c>
      <c r="K92" s="32">
        <v>0</v>
      </c>
      <c r="L92" s="32">
        <f t="shared" si="14"/>
        <v>0</v>
      </c>
      <c r="M92" s="16">
        <f t="shared" si="15"/>
        <v>0</v>
      </c>
      <c r="N92" s="1">
        <f t="shared" si="16"/>
        <v>46834</v>
      </c>
      <c r="O92" s="16">
        <f t="shared" si="17"/>
        <v>100</v>
      </c>
      <c r="P92" s="18">
        <v>0</v>
      </c>
    </row>
    <row r="93" spans="1:16" x14ac:dyDescent="0.25">
      <c r="A93" s="34">
        <v>86</v>
      </c>
      <c r="B93" s="28" t="s">
        <v>63</v>
      </c>
      <c r="C93" s="1">
        <v>40807</v>
      </c>
      <c r="D93" s="15">
        <v>0</v>
      </c>
      <c r="E93" s="30">
        <v>40807</v>
      </c>
      <c r="F93" s="15">
        <v>0</v>
      </c>
      <c r="G93" s="15">
        <v>0</v>
      </c>
      <c r="H93" s="32">
        <v>0</v>
      </c>
      <c r="I93" s="16">
        <f t="shared" si="12"/>
        <v>0</v>
      </c>
      <c r="J93" s="1">
        <f t="shared" si="13"/>
        <v>40807</v>
      </c>
      <c r="K93" s="32">
        <v>0</v>
      </c>
      <c r="L93" s="32">
        <f t="shared" si="14"/>
        <v>0</v>
      </c>
      <c r="M93" s="16">
        <f t="shared" si="15"/>
        <v>0</v>
      </c>
      <c r="N93" s="1">
        <f t="shared" si="16"/>
        <v>40807</v>
      </c>
      <c r="O93" s="16">
        <f t="shared" si="17"/>
        <v>100</v>
      </c>
      <c r="P93" s="17">
        <v>10202</v>
      </c>
    </row>
    <row r="94" spans="1:16" ht="30" x14ac:dyDescent="0.25">
      <c r="A94" s="34">
        <v>87</v>
      </c>
      <c r="B94" s="28" t="s">
        <v>162</v>
      </c>
      <c r="C94" s="1">
        <v>36000</v>
      </c>
      <c r="D94" s="15">
        <v>0</v>
      </c>
      <c r="E94" s="30">
        <v>36000</v>
      </c>
      <c r="F94" s="15">
        <v>0</v>
      </c>
      <c r="G94" s="15">
        <v>0</v>
      </c>
      <c r="H94" s="32">
        <v>0</v>
      </c>
      <c r="I94" s="16">
        <f t="shared" si="12"/>
        <v>0</v>
      </c>
      <c r="J94" s="1">
        <f t="shared" si="13"/>
        <v>36000</v>
      </c>
      <c r="K94" s="32">
        <v>0</v>
      </c>
      <c r="L94" s="32">
        <f t="shared" si="14"/>
        <v>0</v>
      </c>
      <c r="M94" s="16">
        <f t="shared" si="15"/>
        <v>0</v>
      </c>
      <c r="N94" s="1">
        <f t="shared" si="16"/>
        <v>36000</v>
      </c>
      <c r="O94" s="16">
        <f t="shared" si="17"/>
        <v>100</v>
      </c>
      <c r="P94" s="18">
        <v>0</v>
      </c>
    </row>
    <row r="95" spans="1:16" ht="30" x14ac:dyDescent="0.25">
      <c r="A95" s="34">
        <v>88</v>
      </c>
      <c r="B95" s="28" t="s">
        <v>152</v>
      </c>
      <c r="C95" s="15">
        <v>0</v>
      </c>
      <c r="D95" s="1">
        <v>34720</v>
      </c>
      <c r="E95" s="30">
        <v>34720</v>
      </c>
      <c r="F95" s="15">
        <v>0</v>
      </c>
      <c r="G95" s="15">
        <v>0</v>
      </c>
      <c r="H95" s="32">
        <v>0</v>
      </c>
      <c r="I95" s="16">
        <f t="shared" si="12"/>
        <v>0</v>
      </c>
      <c r="J95" s="1">
        <f t="shared" si="13"/>
        <v>34720</v>
      </c>
      <c r="K95" s="32">
        <v>0</v>
      </c>
      <c r="L95" s="32">
        <f t="shared" si="14"/>
        <v>0</v>
      </c>
      <c r="M95" s="16">
        <f t="shared" si="15"/>
        <v>0</v>
      </c>
      <c r="N95" s="1">
        <f t="shared" si="16"/>
        <v>34720</v>
      </c>
      <c r="O95" s="16">
        <f t="shared" si="17"/>
        <v>100</v>
      </c>
      <c r="P95" s="18">
        <v>0</v>
      </c>
    </row>
    <row r="96" spans="1:16" ht="29.25" customHeight="1" x14ac:dyDescent="0.25">
      <c r="A96" s="34">
        <v>89</v>
      </c>
      <c r="B96" s="28" t="s">
        <v>163</v>
      </c>
      <c r="C96" s="1">
        <v>30000</v>
      </c>
      <c r="D96" s="15">
        <v>0</v>
      </c>
      <c r="E96" s="30">
        <v>30000</v>
      </c>
      <c r="F96" s="15">
        <v>0</v>
      </c>
      <c r="G96" s="15">
        <v>0</v>
      </c>
      <c r="H96" s="32">
        <v>0</v>
      </c>
      <c r="I96" s="16">
        <f t="shared" si="12"/>
        <v>0</v>
      </c>
      <c r="J96" s="1">
        <f t="shared" si="13"/>
        <v>30000</v>
      </c>
      <c r="K96" s="32">
        <v>0</v>
      </c>
      <c r="L96" s="32">
        <f t="shared" si="14"/>
        <v>0</v>
      </c>
      <c r="M96" s="16">
        <f t="shared" si="15"/>
        <v>0</v>
      </c>
      <c r="N96" s="1">
        <f t="shared" si="16"/>
        <v>30000</v>
      </c>
      <c r="O96" s="16">
        <f t="shared" si="17"/>
        <v>100</v>
      </c>
      <c r="P96" s="18">
        <v>0</v>
      </c>
    </row>
    <row r="97" spans="1:16" x14ac:dyDescent="0.25">
      <c r="A97" s="34">
        <v>90</v>
      </c>
      <c r="B97" s="28" t="s">
        <v>86</v>
      </c>
      <c r="C97" s="1">
        <v>21630</v>
      </c>
      <c r="D97" s="15">
        <v>0</v>
      </c>
      <c r="E97" s="30">
        <v>21630</v>
      </c>
      <c r="F97" s="15">
        <v>0</v>
      </c>
      <c r="G97" s="15">
        <v>0</v>
      </c>
      <c r="H97" s="32">
        <v>0</v>
      </c>
      <c r="I97" s="16">
        <f t="shared" si="12"/>
        <v>0</v>
      </c>
      <c r="J97" s="1">
        <f t="shared" si="13"/>
        <v>21630</v>
      </c>
      <c r="K97" s="32">
        <v>0</v>
      </c>
      <c r="L97" s="32">
        <f t="shared" si="14"/>
        <v>0</v>
      </c>
      <c r="M97" s="16">
        <f t="shared" si="15"/>
        <v>0</v>
      </c>
      <c r="N97" s="1">
        <f t="shared" si="16"/>
        <v>21630</v>
      </c>
      <c r="O97" s="16">
        <f t="shared" si="17"/>
        <v>100</v>
      </c>
      <c r="P97" s="17">
        <v>7212</v>
      </c>
    </row>
    <row r="98" spans="1:16" ht="30" x14ac:dyDescent="0.25">
      <c r="A98" s="34">
        <v>92</v>
      </c>
      <c r="B98" s="29" t="s">
        <v>27</v>
      </c>
      <c r="C98" s="19">
        <v>6175</v>
      </c>
      <c r="D98" s="20">
        <v>0</v>
      </c>
      <c r="E98" s="31">
        <v>6175</v>
      </c>
      <c r="F98" s="20">
        <v>0</v>
      </c>
      <c r="G98" s="20">
        <v>0</v>
      </c>
      <c r="H98" s="33">
        <v>0</v>
      </c>
      <c r="I98" s="21">
        <f t="shared" si="12"/>
        <v>0</v>
      </c>
      <c r="J98" s="19">
        <f t="shared" si="13"/>
        <v>6175</v>
      </c>
      <c r="K98" s="33">
        <v>0</v>
      </c>
      <c r="L98" s="33">
        <f t="shared" si="14"/>
        <v>0</v>
      </c>
      <c r="M98" s="21">
        <f t="shared" si="15"/>
        <v>0</v>
      </c>
      <c r="N98" s="19">
        <f t="shared" si="16"/>
        <v>6175</v>
      </c>
      <c r="O98" s="21">
        <f t="shared" si="17"/>
        <v>100</v>
      </c>
      <c r="P98" s="22">
        <v>0</v>
      </c>
    </row>
    <row r="99" spans="1:16" ht="30" x14ac:dyDescent="0.25">
      <c r="A99" s="34">
        <v>93</v>
      </c>
      <c r="B99" s="28" t="s">
        <v>132</v>
      </c>
      <c r="C99" s="15">
        <v>0</v>
      </c>
      <c r="D99" s="15">
        <v>0</v>
      </c>
      <c r="E99" s="32">
        <v>0</v>
      </c>
      <c r="F99" s="15">
        <v>0</v>
      </c>
      <c r="G99" s="15">
        <v>0</v>
      </c>
      <c r="H99" s="32">
        <v>0</v>
      </c>
      <c r="I99" s="1">
        <v>0</v>
      </c>
      <c r="J99" s="15">
        <f t="shared" si="13"/>
        <v>0</v>
      </c>
      <c r="K99" s="32">
        <v>0</v>
      </c>
      <c r="L99" s="32">
        <f t="shared" si="14"/>
        <v>0</v>
      </c>
      <c r="M99" s="23">
        <v>0</v>
      </c>
      <c r="N99" s="15">
        <f t="shared" si="16"/>
        <v>0</v>
      </c>
      <c r="O99" s="23">
        <v>0</v>
      </c>
      <c r="P99" s="18">
        <v>0</v>
      </c>
    </row>
    <row r="100" spans="1:16" ht="30" x14ac:dyDescent="0.25">
      <c r="A100" s="34">
        <v>94</v>
      </c>
      <c r="B100" s="28" t="s">
        <v>65</v>
      </c>
      <c r="C100" s="15">
        <v>0</v>
      </c>
      <c r="D100" s="15">
        <v>0</v>
      </c>
      <c r="E100" s="32">
        <v>0</v>
      </c>
      <c r="F100" s="15">
        <v>0</v>
      </c>
      <c r="G100" s="15">
        <v>0</v>
      </c>
      <c r="H100" s="32">
        <v>0</v>
      </c>
      <c r="I100" s="1">
        <v>0</v>
      </c>
      <c r="J100" s="15">
        <f t="shared" si="13"/>
        <v>0</v>
      </c>
      <c r="K100" s="32">
        <v>0</v>
      </c>
      <c r="L100" s="32">
        <f t="shared" si="14"/>
        <v>0</v>
      </c>
      <c r="M100" s="23">
        <v>0</v>
      </c>
      <c r="N100" s="15">
        <f t="shared" si="16"/>
        <v>0</v>
      </c>
      <c r="O100" s="23">
        <v>0</v>
      </c>
      <c r="P100" s="18">
        <v>0</v>
      </c>
    </row>
    <row r="101" spans="1:16" x14ac:dyDescent="0.25">
      <c r="A101" s="34">
        <v>95</v>
      </c>
      <c r="B101" s="28" t="s">
        <v>50</v>
      </c>
      <c r="C101" s="15">
        <v>0</v>
      </c>
      <c r="D101" s="15">
        <v>0</v>
      </c>
      <c r="E101" s="32">
        <v>0</v>
      </c>
      <c r="F101" s="15">
        <v>0</v>
      </c>
      <c r="G101" s="15">
        <v>0</v>
      </c>
      <c r="H101" s="32">
        <v>0</v>
      </c>
      <c r="I101" s="1">
        <v>0</v>
      </c>
      <c r="J101" s="15">
        <f t="shared" si="13"/>
        <v>0</v>
      </c>
      <c r="K101" s="32">
        <v>0</v>
      </c>
      <c r="L101" s="32">
        <f t="shared" si="14"/>
        <v>0</v>
      </c>
      <c r="M101" s="23">
        <v>0</v>
      </c>
      <c r="N101" s="15">
        <f t="shared" si="16"/>
        <v>0</v>
      </c>
      <c r="O101" s="23">
        <v>0</v>
      </c>
      <c r="P101" s="24">
        <v>0</v>
      </c>
    </row>
    <row r="102" spans="1:16" ht="30" x14ac:dyDescent="0.25">
      <c r="A102" s="34">
        <v>96</v>
      </c>
      <c r="B102" s="28" t="s">
        <v>154</v>
      </c>
      <c r="C102" s="15">
        <v>0</v>
      </c>
      <c r="D102" s="15">
        <v>0</v>
      </c>
      <c r="E102" s="32">
        <v>0</v>
      </c>
      <c r="F102" s="15">
        <v>0</v>
      </c>
      <c r="G102" s="15">
        <v>0</v>
      </c>
      <c r="H102" s="32">
        <v>0</v>
      </c>
      <c r="I102" s="1">
        <v>0</v>
      </c>
      <c r="J102" s="15">
        <f t="shared" si="13"/>
        <v>0</v>
      </c>
      <c r="K102" s="32">
        <v>0</v>
      </c>
      <c r="L102" s="32">
        <f t="shared" si="14"/>
        <v>0</v>
      </c>
      <c r="M102" s="23">
        <v>0</v>
      </c>
      <c r="N102" s="15">
        <f t="shared" si="16"/>
        <v>0</v>
      </c>
      <c r="O102" s="23">
        <v>0</v>
      </c>
      <c r="P102" s="24">
        <v>0</v>
      </c>
    </row>
    <row r="103" spans="1:16" x14ac:dyDescent="0.25">
      <c r="A103" s="34">
        <v>97</v>
      </c>
      <c r="B103" s="28" t="s">
        <v>46</v>
      </c>
      <c r="C103" s="15">
        <v>0</v>
      </c>
      <c r="D103" s="15">
        <v>0</v>
      </c>
      <c r="E103" s="32">
        <v>0</v>
      </c>
      <c r="F103" s="15">
        <v>0</v>
      </c>
      <c r="G103" s="15">
        <v>0</v>
      </c>
      <c r="H103" s="32">
        <v>0</v>
      </c>
      <c r="I103" s="1">
        <v>0</v>
      </c>
      <c r="J103" s="15">
        <f t="shared" ref="J103:J110" si="18">E103-H103</f>
        <v>0</v>
      </c>
      <c r="K103" s="32">
        <v>0</v>
      </c>
      <c r="L103" s="32">
        <f t="shared" ref="L103:L110" si="19">H103+K103</f>
        <v>0</v>
      </c>
      <c r="M103" s="23">
        <v>0</v>
      </c>
      <c r="N103" s="15">
        <f t="shared" ref="N103:N110" si="20">E103-L103</f>
        <v>0</v>
      </c>
      <c r="O103" s="23">
        <v>0</v>
      </c>
      <c r="P103" s="24">
        <v>0</v>
      </c>
    </row>
    <row r="104" spans="1:16" ht="30" x14ac:dyDescent="0.25">
      <c r="A104" s="34">
        <v>98</v>
      </c>
      <c r="B104" s="28" t="s">
        <v>111</v>
      </c>
      <c r="C104" s="15">
        <v>0</v>
      </c>
      <c r="D104" s="15">
        <v>0</v>
      </c>
      <c r="E104" s="32">
        <v>0</v>
      </c>
      <c r="F104" s="15">
        <v>0</v>
      </c>
      <c r="G104" s="15">
        <v>0</v>
      </c>
      <c r="H104" s="32">
        <v>0</v>
      </c>
      <c r="I104" s="1">
        <v>0</v>
      </c>
      <c r="J104" s="15">
        <f t="shared" si="18"/>
        <v>0</v>
      </c>
      <c r="K104" s="32">
        <v>0</v>
      </c>
      <c r="L104" s="32">
        <f t="shared" si="19"/>
        <v>0</v>
      </c>
      <c r="M104" s="23">
        <v>0</v>
      </c>
      <c r="N104" s="15">
        <f t="shared" si="20"/>
        <v>0</v>
      </c>
      <c r="O104" s="23">
        <v>0</v>
      </c>
      <c r="P104" s="24">
        <v>0</v>
      </c>
    </row>
    <row r="105" spans="1:16" ht="30" x14ac:dyDescent="0.25">
      <c r="A105" s="34">
        <v>99</v>
      </c>
      <c r="B105" s="28" t="s">
        <v>148</v>
      </c>
      <c r="C105" s="15">
        <v>0</v>
      </c>
      <c r="D105" s="15">
        <v>0</v>
      </c>
      <c r="E105" s="32">
        <v>0</v>
      </c>
      <c r="F105" s="15">
        <v>0</v>
      </c>
      <c r="G105" s="15">
        <v>0</v>
      </c>
      <c r="H105" s="32">
        <v>0</v>
      </c>
      <c r="I105" s="1">
        <v>0</v>
      </c>
      <c r="J105" s="15">
        <f t="shared" si="18"/>
        <v>0</v>
      </c>
      <c r="K105" s="32">
        <v>0</v>
      </c>
      <c r="L105" s="32">
        <f t="shared" si="19"/>
        <v>0</v>
      </c>
      <c r="M105" s="23">
        <v>0</v>
      </c>
      <c r="N105" s="15">
        <f t="shared" si="20"/>
        <v>0</v>
      </c>
      <c r="O105" s="23">
        <v>0</v>
      </c>
      <c r="P105" s="24">
        <v>0</v>
      </c>
    </row>
    <row r="106" spans="1:16" x14ac:dyDescent="0.25">
      <c r="A106" s="34">
        <v>100</v>
      </c>
      <c r="B106" s="28" t="s">
        <v>156</v>
      </c>
      <c r="C106" s="15">
        <v>0</v>
      </c>
      <c r="D106" s="15">
        <v>0</v>
      </c>
      <c r="E106" s="32">
        <v>0</v>
      </c>
      <c r="F106" s="15">
        <v>0</v>
      </c>
      <c r="G106" s="15">
        <v>0</v>
      </c>
      <c r="H106" s="32">
        <v>0</v>
      </c>
      <c r="I106" s="1">
        <v>0</v>
      </c>
      <c r="J106" s="15">
        <f t="shared" si="18"/>
        <v>0</v>
      </c>
      <c r="K106" s="32">
        <v>0</v>
      </c>
      <c r="L106" s="32">
        <f t="shared" si="19"/>
        <v>0</v>
      </c>
      <c r="M106" s="23">
        <v>0</v>
      </c>
      <c r="N106" s="15">
        <f t="shared" si="20"/>
        <v>0</v>
      </c>
      <c r="O106" s="23">
        <v>0</v>
      </c>
      <c r="P106" s="18">
        <v>0</v>
      </c>
    </row>
    <row r="107" spans="1:16" x14ac:dyDescent="0.25">
      <c r="A107" s="34">
        <v>101</v>
      </c>
      <c r="B107" s="28" t="s">
        <v>71</v>
      </c>
      <c r="C107" s="15">
        <v>0</v>
      </c>
      <c r="D107" s="15">
        <v>0</v>
      </c>
      <c r="E107" s="32">
        <v>0</v>
      </c>
      <c r="F107" s="15">
        <v>0</v>
      </c>
      <c r="G107" s="15">
        <v>0</v>
      </c>
      <c r="H107" s="32">
        <v>0</v>
      </c>
      <c r="I107" s="1">
        <v>0</v>
      </c>
      <c r="J107" s="15">
        <f t="shared" si="18"/>
        <v>0</v>
      </c>
      <c r="K107" s="32">
        <v>0</v>
      </c>
      <c r="L107" s="32">
        <f t="shared" si="19"/>
        <v>0</v>
      </c>
      <c r="M107" s="23">
        <v>0</v>
      </c>
      <c r="N107" s="15">
        <f t="shared" si="20"/>
        <v>0</v>
      </c>
      <c r="O107" s="23">
        <v>0</v>
      </c>
      <c r="P107" s="24">
        <v>0</v>
      </c>
    </row>
    <row r="108" spans="1:16" x14ac:dyDescent="0.25">
      <c r="A108" s="34">
        <v>102</v>
      </c>
      <c r="B108" s="28" t="s">
        <v>22</v>
      </c>
      <c r="C108" s="15">
        <v>0</v>
      </c>
      <c r="D108" s="15">
        <v>0</v>
      </c>
      <c r="E108" s="32">
        <v>0</v>
      </c>
      <c r="F108" s="15">
        <v>0</v>
      </c>
      <c r="G108" s="15">
        <v>0</v>
      </c>
      <c r="H108" s="32">
        <v>0</v>
      </c>
      <c r="I108" s="1">
        <v>0</v>
      </c>
      <c r="J108" s="15">
        <f t="shared" si="18"/>
        <v>0</v>
      </c>
      <c r="K108" s="32">
        <v>0</v>
      </c>
      <c r="L108" s="32">
        <f t="shared" si="19"/>
        <v>0</v>
      </c>
      <c r="M108" s="23">
        <v>0</v>
      </c>
      <c r="N108" s="15">
        <f t="shared" si="20"/>
        <v>0</v>
      </c>
      <c r="O108" s="23">
        <v>0</v>
      </c>
      <c r="P108" s="24">
        <v>0</v>
      </c>
    </row>
    <row r="109" spans="1:16" ht="30" x14ac:dyDescent="0.25">
      <c r="A109" s="34">
        <v>103</v>
      </c>
      <c r="B109" s="28" t="s">
        <v>70</v>
      </c>
      <c r="C109" s="15">
        <v>0</v>
      </c>
      <c r="D109" s="15">
        <v>0</v>
      </c>
      <c r="E109" s="32">
        <v>0</v>
      </c>
      <c r="F109" s="15">
        <v>0</v>
      </c>
      <c r="G109" s="15">
        <v>0</v>
      </c>
      <c r="H109" s="32">
        <v>0</v>
      </c>
      <c r="I109" s="1">
        <v>0</v>
      </c>
      <c r="J109" s="15">
        <f t="shared" si="18"/>
        <v>0</v>
      </c>
      <c r="K109" s="32">
        <v>0</v>
      </c>
      <c r="L109" s="32">
        <f t="shared" si="19"/>
        <v>0</v>
      </c>
      <c r="M109" s="23">
        <v>0</v>
      </c>
      <c r="N109" s="15">
        <f t="shared" si="20"/>
        <v>0</v>
      </c>
      <c r="O109" s="23">
        <v>0</v>
      </c>
      <c r="P109" s="24">
        <v>0</v>
      </c>
    </row>
    <row r="110" spans="1:16" x14ac:dyDescent="0.25">
      <c r="A110" s="34">
        <v>104</v>
      </c>
      <c r="B110" s="28" t="s">
        <v>98</v>
      </c>
      <c r="C110" s="15">
        <v>0</v>
      </c>
      <c r="D110" s="15">
        <v>0</v>
      </c>
      <c r="E110" s="32">
        <v>0</v>
      </c>
      <c r="F110" s="15">
        <v>0</v>
      </c>
      <c r="G110" s="15">
        <v>0</v>
      </c>
      <c r="H110" s="32">
        <v>0</v>
      </c>
      <c r="I110" s="1">
        <v>0</v>
      </c>
      <c r="J110" s="15">
        <f t="shared" si="18"/>
        <v>0</v>
      </c>
      <c r="K110" s="32">
        <v>0</v>
      </c>
      <c r="L110" s="32">
        <f t="shared" si="19"/>
        <v>0</v>
      </c>
      <c r="M110" s="23">
        <v>0</v>
      </c>
      <c r="N110" s="15">
        <f t="shared" si="20"/>
        <v>0</v>
      </c>
      <c r="O110" s="23">
        <v>0</v>
      </c>
      <c r="P110" s="24">
        <v>0</v>
      </c>
    </row>
    <row r="111" spans="1:16" s="35" customFormat="1" ht="30" customHeight="1" thickBot="1" x14ac:dyDescent="0.3">
      <c r="B111" s="45" t="s">
        <v>136</v>
      </c>
      <c r="C111" s="37">
        <f t="shared" ref="C111:H111" si="21">SUM(C7:C110)</f>
        <v>111080461.8</v>
      </c>
      <c r="D111" s="37">
        <f t="shared" si="21"/>
        <v>4646771.25</v>
      </c>
      <c r="E111" s="42">
        <f t="shared" si="21"/>
        <v>115727233.05000001</v>
      </c>
      <c r="F111" s="37">
        <f t="shared" si="21"/>
        <v>2262166.0900000003</v>
      </c>
      <c r="G111" s="37">
        <f t="shared" si="21"/>
        <v>0</v>
      </c>
      <c r="H111" s="40">
        <f t="shared" si="21"/>
        <v>2262166.0900000003</v>
      </c>
      <c r="I111" s="41">
        <f t="shared" ref="I111" si="22">H111/E111*100</f>
        <v>1.9547396324792716</v>
      </c>
      <c r="J111" s="37">
        <f t="shared" ref="J111" si="23">E111-H111</f>
        <v>113465066.96000001</v>
      </c>
      <c r="K111" s="40">
        <f>SUM(K7:K110)</f>
        <v>88172.4</v>
      </c>
      <c r="L111" s="42">
        <f t="shared" ref="L111" si="24">H111+K111</f>
        <v>2350338.4900000002</v>
      </c>
      <c r="M111" s="41">
        <f t="shared" ref="M111" si="25">L111/E111*100</f>
        <v>2.0309294779255072</v>
      </c>
      <c r="N111" s="37">
        <f t="shared" ref="N111" si="26">E111-L111</f>
        <v>113376894.56000002</v>
      </c>
      <c r="O111" s="41">
        <f t="shared" ref="O111" si="27">N111/E111*100</f>
        <v>97.969070522074503</v>
      </c>
      <c r="P111" s="44">
        <f>SUM(P7:P110)</f>
        <v>24991078.840000004</v>
      </c>
    </row>
    <row r="112" spans="1:16" ht="15.75" thickTop="1" x14ac:dyDescent="0.25">
      <c r="B112" t="s">
        <v>137</v>
      </c>
    </row>
  </sheetData>
  <sortState xmlns:xlrd2="http://schemas.microsoft.com/office/spreadsheetml/2017/richdata2" ref="B7:P110">
    <sortCondition descending="1" ref="L7:L110"/>
    <sortCondition descending="1" ref="E7:E110"/>
    <sortCondition descending="1" ref="C7:C110"/>
    <sortCondition ref="B7:B110"/>
  </sortState>
  <mergeCells count="6">
    <mergeCell ref="B1:P1"/>
    <mergeCell ref="B2:P2"/>
    <mergeCell ref="B3:P3"/>
    <mergeCell ref="B4:P4"/>
    <mergeCell ref="C5:K5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Abril-21</vt:lpstr>
      <vt:lpstr>Ppto Gral P-33605 Abril-21</vt:lpstr>
      <vt:lpstr>'Ppto Gral C-3600 Abril-21'!Títulos_a_imprimir</vt:lpstr>
      <vt:lpstr>'Ppto Gral P-33605 Abril-21'!Títulos_a_imprimir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Nohemi Crispin Guerrero</dc:creator>
  <cp:lastModifiedBy>Nohemi</cp:lastModifiedBy>
  <dcterms:created xsi:type="dcterms:W3CDTF">2021-05-19T18:08:30Z</dcterms:created>
  <dcterms:modified xsi:type="dcterms:W3CDTF">2023-01-25T20:39:59Z</dcterms:modified>
</cp:coreProperties>
</file>