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noh\Documents\EJERCICIO 2021\MAYO\JUNIO\"/>
    </mc:Choice>
  </mc:AlternateContent>
  <xr:revisionPtr revIDLastSave="0" documentId="13_ncr:40009_{EAB36D48-367E-4938-956B-FA1DADA65B35}" xr6:coauthVersionLast="47" xr6:coauthVersionMax="47" xr10:uidLastSave="{00000000-0000-0000-0000-000000000000}"/>
  <bookViews>
    <workbookView xWindow="-120" yWindow="-120" windowWidth="20730" windowHeight="11160" activeTab="1"/>
  </bookViews>
  <sheets>
    <sheet name="Ppto Gral C-3600 Mayo-21" sheetId="1" r:id="rId1"/>
    <sheet name="Ppto Gral P-33605  Mayo-21" sheetId="2" r:id="rId2"/>
  </sheets>
  <definedNames>
    <definedName name="_xlnm.Print_Titles" localSheetId="0">'Ppto Gral C-3600 Mayo-21'!$1:$6</definedName>
    <definedName name="_xlnm.Print_Titles" localSheetId="1">'Ppto Gral P-33605  Mayo-21'!$1:$6</definedName>
  </definedNames>
  <calcPr calcId="0"/>
</workbook>
</file>

<file path=xl/calcChain.xml><?xml version="1.0" encoding="utf-8"?>
<calcChain xmlns="http://schemas.openxmlformats.org/spreadsheetml/2006/main">
  <c r="I113" i="1" l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N112" i="2"/>
  <c r="N104" i="2"/>
  <c r="N96" i="2"/>
  <c r="O96" i="2" s="1"/>
  <c r="N88" i="2"/>
  <c r="O88" i="2" s="1"/>
  <c r="N80" i="2"/>
  <c r="O80" i="2" s="1"/>
  <c r="N72" i="2"/>
  <c r="O72" i="2" s="1"/>
  <c r="N64" i="2"/>
  <c r="O64" i="2" s="1"/>
  <c r="N56" i="2"/>
  <c r="O56" i="2" s="1"/>
  <c r="N48" i="2"/>
  <c r="O48" i="2" s="1"/>
  <c r="N40" i="2"/>
  <c r="O40" i="2" s="1"/>
  <c r="N32" i="2"/>
  <c r="O32" i="2" s="1"/>
  <c r="N24" i="2"/>
  <c r="O24" i="2" s="1"/>
  <c r="N16" i="2"/>
  <c r="O16" i="2" s="1"/>
  <c r="N8" i="2"/>
  <c r="O8" i="2" s="1"/>
  <c r="M92" i="2"/>
  <c r="M91" i="2"/>
  <c r="M84" i="2"/>
  <c r="M83" i="2"/>
  <c r="M76" i="2"/>
  <c r="M75" i="2"/>
  <c r="M68" i="2"/>
  <c r="M67" i="2"/>
  <c r="M60" i="2"/>
  <c r="M59" i="2"/>
  <c r="M52" i="2"/>
  <c r="M51" i="2"/>
  <c r="M44" i="2"/>
  <c r="M43" i="2"/>
  <c r="M36" i="2"/>
  <c r="M35" i="2"/>
  <c r="M28" i="2"/>
  <c r="M27" i="2"/>
  <c r="M20" i="2"/>
  <c r="M19" i="2"/>
  <c r="M12" i="2"/>
  <c r="M11" i="2"/>
  <c r="L113" i="2"/>
  <c r="N113" i="2" s="1"/>
  <c r="L112" i="2"/>
  <c r="L111" i="2"/>
  <c r="N111" i="2" s="1"/>
  <c r="L110" i="2"/>
  <c r="N110" i="2" s="1"/>
  <c r="L109" i="2"/>
  <c r="N109" i="2" s="1"/>
  <c r="L108" i="2"/>
  <c r="N108" i="2" s="1"/>
  <c r="L107" i="2"/>
  <c r="N107" i="2" s="1"/>
  <c r="L106" i="2"/>
  <c r="N106" i="2" s="1"/>
  <c r="L105" i="2"/>
  <c r="N105" i="2" s="1"/>
  <c r="L104" i="2"/>
  <c r="L103" i="2"/>
  <c r="N103" i="2" s="1"/>
  <c r="L102" i="2"/>
  <c r="N102" i="2" s="1"/>
  <c r="L101" i="2"/>
  <c r="N101" i="2" s="1"/>
  <c r="L100" i="2"/>
  <c r="N100" i="2" s="1"/>
  <c r="L99" i="2"/>
  <c r="N99" i="2" s="1"/>
  <c r="L98" i="2"/>
  <c r="N98" i="2" s="1"/>
  <c r="L97" i="2"/>
  <c r="N97" i="2" s="1"/>
  <c r="O97" i="2" s="1"/>
  <c r="L96" i="2"/>
  <c r="M96" i="2" s="1"/>
  <c r="L95" i="2"/>
  <c r="N95" i="2" s="1"/>
  <c r="O95" i="2" s="1"/>
  <c r="L94" i="2"/>
  <c r="N94" i="2" s="1"/>
  <c r="O94" i="2" s="1"/>
  <c r="L93" i="2"/>
  <c r="N93" i="2" s="1"/>
  <c r="O93" i="2" s="1"/>
  <c r="L92" i="2"/>
  <c r="N92" i="2" s="1"/>
  <c r="O92" i="2" s="1"/>
  <c r="L91" i="2"/>
  <c r="N91" i="2" s="1"/>
  <c r="O91" i="2" s="1"/>
  <c r="L90" i="2"/>
  <c r="N90" i="2" s="1"/>
  <c r="O90" i="2" s="1"/>
  <c r="L89" i="2"/>
  <c r="N89" i="2" s="1"/>
  <c r="O89" i="2" s="1"/>
  <c r="L88" i="2"/>
  <c r="M88" i="2" s="1"/>
  <c r="L87" i="2"/>
  <c r="N87" i="2" s="1"/>
  <c r="O87" i="2" s="1"/>
  <c r="L86" i="2"/>
  <c r="N86" i="2" s="1"/>
  <c r="O86" i="2" s="1"/>
  <c r="L85" i="2"/>
  <c r="N85" i="2" s="1"/>
  <c r="O85" i="2" s="1"/>
  <c r="L84" i="2"/>
  <c r="N84" i="2" s="1"/>
  <c r="O84" i="2" s="1"/>
  <c r="L83" i="2"/>
  <c r="N83" i="2" s="1"/>
  <c r="O83" i="2" s="1"/>
  <c r="L82" i="2"/>
  <c r="N82" i="2" s="1"/>
  <c r="O82" i="2" s="1"/>
  <c r="L81" i="2"/>
  <c r="N81" i="2" s="1"/>
  <c r="O81" i="2" s="1"/>
  <c r="L80" i="2"/>
  <c r="M80" i="2" s="1"/>
  <c r="L79" i="2"/>
  <c r="N79" i="2" s="1"/>
  <c r="O79" i="2" s="1"/>
  <c r="L78" i="2"/>
  <c r="N78" i="2" s="1"/>
  <c r="O78" i="2" s="1"/>
  <c r="L77" i="2"/>
  <c r="N77" i="2" s="1"/>
  <c r="O77" i="2" s="1"/>
  <c r="L76" i="2"/>
  <c r="N76" i="2" s="1"/>
  <c r="O76" i="2" s="1"/>
  <c r="L75" i="2"/>
  <c r="N75" i="2" s="1"/>
  <c r="O75" i="2" s="1"/>
  <c r="L74" i="2"/>
  <c r="N74" i="2" s="1"/>
  <c r="O74" i="2" s="1"/>
  <c r="L73" i="2"/>
  <c r="N73" i="2" s="1"/>
  <c r="O73" i="2" s="1"/>
  <c r="L72" i="2"/>
  <c r="M72" i="2" s="1"/>
  <c r="L71" i="2"/>
  <c r="N71" i="2" s="1"/>
  <c r="O71" i="2" s="1"/>
  <c r="L70" i="2"/>
  <c r="N70" i="2" s="1"/>
  <c r="O70" i="2" s="1"/>
  <c r="L69" i="2"/>
  <c r="N69" i="2" s="1"/>
  <c r="O69" i="2" s="1"/>
  <c r="L68" i="2"/>
  <c r="N68" i="2" s="1"/>
  <c r="O68" i="2" s="1"/>
  <c r="L67" i="2"/>
  <c r="N67" i="2" s="1"/>
  <c r="O67" i="2" s="1"/>
  <c r="L66" i="2"/>
  <c r="N66" i="2" s="1"/>
  <c r="O66" i="2" s="1"/>
  <c r="L65" i="2"/>
  <c r="N65" i="2" s="1"/>
  <c r="O65" i="2" s="1"/>
  <c r="L64" i="2"/>
  <c r="M64" i="2" s="1"/>
  <c r="L63" i="2"/>
  <c r="N63" i="2" s="1"/>
  <c r="O63" i="2" s="1"/>
  <c r="L62" i="2"/>
  <c r="N62" i="2" s="1"/>
  <c r="O62" i="2" s="1"/>
  <c r="L61" i="2"/>
  <c r="N61" i="2" s="1"/>
  <c r="O61" i="2" s="1"/>
  <c r="L60" i="2"/>
  <c r="N60" i="2" s="1"/>
  <c r="O60" i="2" s="1"/>
  <c r="L59" i="2"/>
  <c r="N59" i="2" s="1"/>
  <c r="O59" i="2" s="1"/>
  <c r="L58" i="2"/>
  <c r="N58" i="2" s="1"/>
  <c r="O58" i="2" s="1"/>
  <c r="L57" i="2"/>
  <c r="N57" i="2" s="1"/>
  <c r="O57" i="2" s="1"/>
  <c r="L56" i="2"/>
  <c r="M56" i="2" s="1"/>
  <c r="L55" i="2"/>
  <c r="N55" i="2" s="1"/>
  <c r="O55" i="2" s="1"/>
  <c r="L54" i="2"/>
  <c r="N54" i="2" s="1"/>
  <c r="O54" i="2" s="1"/>
  <c r="L53" i="2"/>
  <c r="N53" i="2" s="1"/>
  <c r="O53" i="2" s="1"/>
  <c r="L52" i="2"/>
  <c r="N52" i="2" s="1"/>
  <c r="O52" i="2" s="1"/>
  <c r="L51" i="2"/>
  <c r="N51" i="2" s="1"/>
  <c r="O51" i="2" s="1"/>
  <c r="L50" i="2"/>
  <c r="N50" i="2" s="1"/>
  <c r="O50" i="2" s="1"/>
  <c r="L49" i="2"/>
  <c r="N49" i="2" s="1"/>
  <c r="O49" i="2" s="1"/>
  <c r="L48" i="2"/>
  <c r="M48" i="2" s="1"/>
  <c r="L47" i="2"/>
  <c r="N47" i="2" s="1"/>
  <c r="O47" i="2" s="1"/>
  <c r="L46" i="2"/>
  <c r="N46" i="2" s="1"/>
  <c r="O46" i="2" s="1"/>
  <c r="L45" i="2"/>
  <c r="N45" i="2" s="1"/>
  <c r="O45" i="2" s="1"/>
  <c r="L44" i="2"/>
  <c r="N44" i="2" s="1"/>
  <c r="O44" i="2" s="1"/>
  <c r="L43" i="2"/>
  <c r="N43" i="2" s="1"/>
  <c r="O43" i="2" s="1"/>
  <c r="L42" i="2"/>
  <c r="N42" i="2" s="1"/>
  <c r="O42" i="2" s="1"/>
  <c r="L41" i="2"/>
  <c r="N41" i="2" s="1"/>
  <c r="O41" i="2" s="1"/>
  <c r="L40" i="2"/>
  <c r="M40" i="2" s="1"/>
  <c r="L39" i="2"/>
  <c r="N39" i="2" s="1"/>
  <c r="O39" i="2" s="1"/>
  <c r="L38" i="2"/>
  <c r="N38" i="2" s="1"/>
  <c r="O38" i="2" s="1"/>
  <c r="L37" i="2"/>
  <c r="N37" i="2" s="1"/>
  <c r="O37" i="2" s="1"/>
  <c r="L36" i="2"/>
  <c r="N36" i="2" s="1"/>
  <c r="O36" i="2" s="1"/>
  <c r="L35" i="2"/>
  <c r="N35" i="2" s="1"/>
  <c r="O35" i="2" s="1"/>
  <c r="L34" i="2"/>
  <c r="N34" i="2" s="1"/>
  <c r="O34" i="2" s="1"/>
  <c r="L33" i="2"/>
  <c r="N33" i="2" s="1"/>
  <c r="O33" i="2" s="1"/>
  <c r="L32" i="2"/>
  <c r="M32" i="2" s="1"/>
  <c r="L31" i="2"/>
  <c r="N31" i="2" s="1"/>
  <c r="O31" i="2" s="1"/>
  <c r="L30" i="2"/>
  <c r="N30" i="2" s="1"/>
  <c r="O30" i="2" s="1"/>
  <c r="L29" i="2"/>
  <c r="N29" i="2" s="1"/>
  <c r="O29" i="2" s="1"/>
  <c r="L28" i="2"/>
  <c r="N28" i="2" s="1"/>
  <c r="O28" i="2" s="1"/>
  <c r="L27" i="2"/>
  <c r="N27" i="2" s="1"/>
  <c r="O27" i="2" s="1"/>
  <c r="L26" i="2"/>
  <c r="N26" i="2" s="1"/>
  <c r="O26" i="2" s="1"/>
  <c r="L25" i="2"/>
  <c r="N25" i="2" s="1"/>
  <c r="O25" i="2" s="1"/>
  <c r="L24" i="2"/>
  <c r="M24" i="2" s="1"/>
  <c r="L23" i="2"/>
  <c r="N23" i="2" s="1"/>
  <c r="O23" i="2" s="1"/>
  <c r="L22" i="2"/>
  <c r="N22" i="2" s="1"/>
  <c r="O22" i="2" s="1"/>
  <c r="L21" i="2"/>
  <c r="N21" i="2" s="1"/>
  <c r="O21" i="2" s="1"/>
  <c r="L20" i="2"/>
  <c r="N20" i="2" s="1"/>
  <c r="O20" i="2" s="1"/>
  <c r="L19" i="2"/>
  <c r="N19" i="2" s="1"/>
  <c r="O19" i="2" s="1"/>
  <c r="L18" i="2"/>
  <c r="N18" i="2" s="1"/>
  <c r="O18" i="2" s="1"/>
  <c r="L17" i="2"/>
  <c r="N17" i="2" s="1"/>
  <c r="O17" i="2" s="1"/>
  <c r="L16" i="2"/>
  <c r="M16" i="2" s="1"/>
  <c r="L15" i="2"/>
  <c r="N15" i="2" s="1"/>
  <c r="O15" i="2" s="1"/>
  <c r="L14" i="2"/>
  <c r="N14" i="2" s="1"/>
  <c r="O14" i="2" s="1"/>
  <c r="L13" i="2"/>
  <c r="N13" i="2" s="1"/>
  <c r="O13" i="2" s="1"/>
  <c r="L12" i="2"/>
  <c r="N12" i="2" s="1"/>
  <c r="O12" i="2" s="1"/>
  <c r="L11" i="2"/>
  <c r="N11" i="2" s="1"/>
  <c r="O11" i="2" s="1"/>
  <c r="L10" i="2"/>
  <c r="N10" i="2" s="1"/>
  <c r="O10" i="2" s="1"/>
  <c r="L9" i="2"/>
  <c r="N9" i="2" s="1"/>
  <c r="O9" i="2" s="1"/>
  <c r="L8" i="2"/>
  <c r="M8" i="2" s="1"/>
  <c r="L7" i="2"/>
  <c r="N7" i="2" s="1"/>
  <c r="O7" i="2" s="1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P114" i="2"/>
  <c r="K114" i="2"/>
  <c r="H114" i="2"/>
  <c r="G114" i="2"/>
  <c r="F114" i="2"/>
  <c r="E114" i="2"/>
  <c r="D114" i="2"/>
  <c r="C114" i="2"/>
  <c r="O22" i="1"/>
  <c r="O14" i="1"/>
  <c r="N130" i="1"/>
  <c r="N123" i="1"/>
  <c r="N122" i="1"/>
  <c r="N115" i="1"/>
  <c r="N114" i="1"/>
  <c r="N107" i="1"/>
  <c r="O107" i="1" s="1"/>
  <c r="N106" i="1"/>
  <c r="O106" i="1" s="1"/>
  <c r="N99" i="1"/>
  <c r="O99" i="1" s="1"/>
  <c r="N98" i="1"/>
  <c r="O98" i="1" s="1"/>
  <c r="N91" i="1"/>
  <c r="O91" i="1" s="1"/>
  <c r="N90" i="1"/>
  <c r="O90" i="1" s="1"/>
  <c r="N83" i="1"/>
  <c r="O83" i="1" s="1"/>
  <c r="N82" i="1"/>
  <c r="O82" i="1" s="1"/>
  <c r="N75" i="1"/>
  <c r="O75" i="1" s="1"/>
  <c r="N74" i="1"/>
  <c r="O74" i="1" s="1"/>
  <c r="N67" i="1"/>
  <c r="O67" i="1" s="1"/>
  <c r="N66" i="1"/>
  <c r="O66" i="1" s="1"/>
  <c r="N59" i="1"/>
  <c r="O59" i="1" s="1"/>
  <c r="N58" i="1"/>
  <c r="O58" i="1" s="1"/>
  <c r="N51" i="1"/>
  <c r="O51" i="1" s="1"/>
  <c r="N50" i="1"/>
  <c r="O50" i="1" s="1"/>
  <c r="N43" i="1"/>
  <c r="O43" i="1" s="1"/>
  <c r="N42" i="1"/>
  <c r="O42" i="1" s="1"/>
  <c r="N35" i="1"/>
  <c r="O35" i="1" s="1"/>
  <c r="N34" i="1"/>
  <c r="O34" i="1" s="1"/>
  <c r="N27" i="1"/>
  <c r="O27" i="1" s="1"/>
  <c r="N26" i="1"/>
  <c r="O26" i="1" s="1"/>
  <c r="N19" i="1"/>
  <c r="O19" i="1" s="1"/>
  <c r="N18" i="1"/>
  <c r="O18" i="1" s="1"/>
  <c r="N11" i="1"/>
  <c r="O11" i="1" s="1"/>
  <c r="N10" i="1"/>
  <c r="O10" i="1" s="1"/>
  <c r="M111" i="1"/>
  <c r="M110" i="1"/>
  <c r="M103" i="1"/>
  <c r="M102" i="1"/>
  <c r="M95" i="1"/>
  <c r="M94" i="1"/>
  <c r="M88" i="1"/>
  <c r="M87" i="1"/>
  <c r="M84" i="1"/>
  <c r="M83" i="1"/>
  <c r="M82" i="1"/>
  <c r="M76" i="1"/>
  <c r="M72" i="1"/>
  <c r="M71" i="1"/>
  <c r="M68" i="1"/>
  <c r="M67" i="1"/>
  <c r="M66" i="1"/>
  <c r="M60" i="1"/>
  <c r="M56" i="1"/>
  <c r="M55" i="1"/>
  <c r="M52" i="1"/>
  <c r="M51" i="1"/>
  <c r="M50" i="1"/>
  <c r="M44" i="1"/>
  <c r="M40" i="1"/>
  <c r="M36" i="1"/>
  <c r="M32" i="1"/>
  <c r="M28" i="1"/>
  <c r="M24" i="1"/>
  <c r="M20" i="1"/>
  <c r="M16" i="1"/>
  <c r="M12" i="1"/>
  <c r="M8" i="1"/>
  <c r="L130" i="1"/>
  <c r="L129" i="1"/>
  <c r="L128" i="1"/>
  <c r="L127" i="1"/>
  <c r="N127" i="1" s="1"/>
  <c r="L126" i="1"/>
  <c r="N126" i="1" s="1"/>
  <c r="L125" i="1"/>
  <c r="L124" i="1"/>
  <c r="L123" i="1"/>
  <c r="L122" i="1"/>
  <c r="L121" i="1"/>
  <c r="L120" i="1"/>
  <c r="L119" i="1"/>
  <c r="N119" i="1" s="1"/>
  <c r="L118" i="1"/>
  <c r="N118" i="1" s="1"/>
  <c r="L117" i="1"/>
  <c r="L116" i="1"/>
  <c r="L115" i="1"/>
  <c r="L114" i="1"/>
  <c r="L113" i="1"/>
  <c r="L112" i="1"/>
  <c r="L111" i="1"/>
  <c r="N111" i="1" s="1"/>
  <c r="O111" i="1" s="1"/>
  <c r="L110" i="1"/>
  <c r="N110" i="1" s="1"/>
  <c r="O110" i="1" s="1"/>
  <c r="L109" i="1"/>
  <c r="L108" i="1"/>
  <c r="L107" i="1"/>
  <c r="M107" i="1" s="1"/>
  <c r="L106" i="1"/>
  <c r="M106" i="1" s="1"/>
  <c r="L105" i="1"/>
  <c r="L104" i="1"/>
  <c r="L103" i="1"/>
  <c r="N103" i="1" s="1"/>
  <c r="O103" i="1" s="1"/>
  <c r="L102" i="1"/>
  <c r="N102" i="1" s="1"/>
  <c r="O102" i="1" s="1"/>
  <c r="L101" i="1"/>
  <c r="L100" i="1"/>
  <c r="L99" i="1"/>
  <c r="M99" i="1" s="1"/>
  <c r="L98" i="1"/>
  <c r="M98" i="1" s="1"/>
  <c r="L97" i="1"/>
  <c r="L96" i="1"/>
  <c r="L95" i="1"/>
  <c r="N95" i="1" s="1"/>
  <c r="O95" i="1" s="1"/>
  <c r="L94" i="1"/>
  <c r="N94" i="1" s="1"/>
  <c r="O94" i="1" s="1"/>
  <c r="L93" i="1"/>
  <c r="L92" i="1"/>
  <c r="L91" i="1"/>
  <c r="M91" i="1" s="1"/>
  <c r="L90" i="1"/>
  <c r="M90" i="1" s="1"/>
  <c r="L89" i="1"/>
  <c r="L88" i="1"/>
  <c r="N88" i="1" s="1"/>
  <c r="O88" i="1" s="1"/>
  <c r="L87" i="1"/>
  <c r="N87" i="1" s="1"/>
  <c r="O87" i="1" s="1"/>
  <c r="L86" i="1"/>
  <c r="M86" i="1" s="1"/>
  <c r="L85" i="1"/>
  <c r="L84" i="1"/>
  <c r="N84" i="1" s="1"/>
  <c r="O84" i="1" s="1"/>
  <c r="L83" i="1"/>
  <c r="L82" i="1"/>
  <c r="L81" i="1"/>
  <c r="L80" i="1"/>
  <c r="N80" i="1" s="1"/>
  <c r="O80" i="1" s="1"/>
  <c r="L79" i="1"/>
  <c r="N79" i="1" s="1"/>
  <c r="O79" i="1" s="1"/>
  <c r="L78" i="1"/>
  <c r="N78" i="1" s="1"/>
  <c r="O78" i="1" s="1"/>
  <c r="L77" i="1"/>
  <c r="L76" i="1"/>
  <c r="N76" i="1" s="1"/>
  <c r="O76" i="1" s="1"/>
  <c r="L75" i="1"/>
  <c r="M75" i="1" s="1"/>
  <c r="L74" i="1"/>
  <c r="M74" i="1" s="1"/>
  <c r="L73" i="1"/>
  <c r="L72" i="1"/>
  <c r="N72" i="1" s="1"/>
  <c r="O72" i="1" s="1"/>
  <c r="L71" i="1"/>
  <c r="N71" i="1" s="1"/>
  <c r="O71" i="1" s="1"/>
  <c r="L70" i="1"/>
  <c r="M70" i="1" s="1"/>
  <c r="L69" i="1"/>
  <c r="L68" i="1"/>
  <c r="N68" i="1" s="1"/>
  <c r="O68" i="1" s="1"/>
  <c r="L67" i="1"/>
  <c r="L66" i="1"/>
  <c r="L65" i="1"/>
  <c r="L64" i="1"/>
  <c r="N64" i="1" s="1"/>
  <c r="O64" i="1" s="1"/>
  <c r="L63" i="1"/>
  <c r="N63" i="1" s="1"/>
  <c r="O63" i="1" s="1"/>
  <c r="L62" i="1"/>
  <c r="M62" i="1" s="1"/>
  <c r="L61" i="1"/>
  <c r="L60" i="1"/>
  <c r="N60" i="1" s="1"/>
  <c r="O60" i="1" s="1"/>
  <c r="L59" i="1"/>
  <c r="M59" i="1" s="1"/>
  <c r="L58" i="1"/>
  <c r="M58" i="1" s="1"/>
  <c r="L57" i="1"/>
  <c r="L56" i="1"/>
  <c r="N56" i="1" s="1"/>
  <c r="O56" i="1" s="1"/>
  <c r="L55" i="1"/>
  <c r="N55" i="1" s="1"/>
  <c r="O55" i="1" s="1"/>
  <c r="L54" i="1"/>
  <c r="M54" i="1" s="1"/>
  <c r="L53" i="1"/>
  <c r="L52" i="1"/>
  <c r="N52" i="1" s="1"/>
  <c r="O52" i="1" s="1"/>
  <c r="L51" i="1"/>
  <c r="L50" i="1"/>
  <c r="L49" i="1"/>
  <c r="L48" i="1"/>
  <c r="N48" i="1" s="1"/>
  <c r="O48" i="1" s="1"/>
  <c r="L47" i="1"/>
  <c r="N47" i="1" s="1"/>
  <c r="O47" i="1" s="1"/>
  <c r="L46" i="1"/>
  <c r="M46" i="1" s="1"/>
  <c r="L45" i="1"/>
  <c r="L44" i="1"/>
  <c r="N44" i="1" s="1"/>
  <c r="O44" i="1" s="1"/>
  <c r="L43" i="1"/>
  <c r="M43" i="1" s="1"/>
  <c r="L42" i="1"/>
  <c r="M42" i="1" s="1"/>
  <c r="L41" i="1"/>
  <c r="L40" i="1"/>
  <c r="N40" i="1" s="1"/>
  <c r="O40" i="1" s="1"/>
  <c r="L39" i="1"/>
  <c r="N39" i="1" s="1"/>
  <c r="O39" i="1" s="1"/>
  <c r="L38" i="1"/>
  <c r="N38" i="1" s="1"/>
  <c r="O38" i="1" s="1"/>
  <c r="L37" i="1"/>
  <c r="L36" i="1"/>
  <c r="N36" i="1" s="1"/>
  <c r="O36" i="1" s="1"/>
  <c r="L35" i="1"/>
  <c r="M35" i="1" s="1"/>
  <c r="L34" i="1"/>
  <c r="M34" i="1" s="1"/>
  <c r="L33" i="1"/>
  <c r="L32" i="1"/>
  <c r="N32" i="1" s="1"/>
  <c r="O32" i="1" s="1"/>
  <c r="L31" i="1"/>
  <c r="N31" i="1" s="1"/>
  <c r="O31" i="1" s="1"/>
  <c r="L30" i="1"/>
  <c r="N30" i="1" s="1"/>
  <c r="O30" i="1" s="1"/>
  <c r="L29" i="1"/>
  <c r="L28" i="1"/>
  <c r="N28" i="1" s="1"/>
  <c r="O28" i="1" s="1"/>
  <c r="L27" i="1"/>
  <c r="M27" i="1" s="1"/>
  <c r="L26" i="1"/>
  <c r="M26" i="1" s="1"/>
  <c r="L25" i="1"/>
  <c r="L24" i="1"/>
  <c r="N24" i="1" s="1"/>
  <c r="O24" i="1" s="1"/>
  <c r="L23" i="1"/>
  <c r="N23" i="1" s="1"/>
  <c r="O23" i="1" s="1"/>
  <c r="L22" i="1"/>
  <c r="N22" i="1" s="1"/>
  <c r="L21" i="1"/>
  <c r="L20" i="1"/>
  <c r="N20" i="1" s="1"/>
  <c r="O20" i="1" s="1"/>
  <c r="L19" i="1"/>
  <c r="M19" i="1" s="1"/>
  <c r="L18" i="1"/>
  <c r="M18" i="1" s="1"/>
  <c r="L17" i="1"/>
  <c r="L16" i="1"/>
  <c r="N16" i="1" s="1"/>
  <c r="O16" i="1" s="1"/>
  <c r="L15" i="1"/>
  <c r="N15" i="1" s="1"/>
  <c r="O15" i="1" s="1"/>
  <c r="L14" i="1"/>
  <c r="N14" i="1" s="1"/>
  <c r="L13" i="1"/>
  <c r="L12" i="1"/>
  <c r="N12" i="1" s="1"/>
  <c r="O12" i="1" s="1"/>
  <c r="L11" i="1"/>
  <c r="M11" i="1" s="1"/>
  <c r="L10" i="1"/>
  <c r="M10" i="1" s="1"/>
  <c r="L9" i="1"/>
  <c r="L8" i="1"/>
  <c r="N8" i="1" s="1"/>
  <c r="O8" i="1" s="1"/>
  <c r="L7" i="1"/>
  <c r="N7" i="1" s="1"/>
  <c r="O7" i="1" s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P131" i="1"/>
  <c r="K131" i="1"/>
  <c r="H131" i="1"/>
  <c r="I131" i="1" s="1"/>
  <c r="G131" i="1"/>
  <c r="F131" i="1"/>
  <c r="E131" i="1"/>
  <c r="D131" i="1"/>
  <c r="C131" i="1"/>
  <c r="M7" i="2" l="1"/>
  <c r="M15" i="2"/>
  <c r="M23" i="2"/>
  <c r="M31" i="2"/>
  <c r="M39" i="2"/>
  <c r="M47" i="2"/>
  <c r="M55" i="2"/>
  <c r="M63" i="2"/>
  <c r="M71" i="2"/>
  <c r="M79" i="2"/>
  <c r="M87" i="2"/>
  <c r="M95" i="2"/>
  <c r="L114" i="2"/>
  <c r="M114" i="2" s="1"/>
  <c r="I114" i="2"/>
  <c r="N114" i="2"/>
  <c r="O114" i="2" s="1"/>
  <c r="M9" i="2"/>
  <c r="M13" i="2"/>
  <c r="M17" i="2"/>
  <c r="M21" i="2"/>
  <c r="M25" i="2"/>
  <c r="M29" i="2"/>
  <c r="M33" i="2"/>
  <c r="M37" i="2"/>
  <c r="M41" i="2"/>
  <c r="M45" i="2"/>
  <c r="M49" i="2"/>
  <c r="M53" i="2"/>
  <c r="M57" i="2"/>
  <c r="M61" i="2"/>
  <c r="M65" i="2"/>
  <c r="M69" i="2"/>
  <c r="M73" i="2"/>
  <c r="M77" i="2"/>
  <c r="M81" i="2"/>
  <c r="M85" i="2"/>
  <c r="M89" i="2"/>
  <c r="M93" i="2"/>
  <c r="M97" i="2"/>
  <c r="J114" i="2"/>
  <c r="M10" i="2"/>
  <c r="M14" i="2"/>
  <c r="M18" i="2"/>
  <c r="M22" i="2"/>
  <c r="M26" i="2"/>
  <c r="M30" i="2"/>
  <c r="M34" i="2"/>
  <c r="M38" i="2"/>
  <c r="M42" i="2"/>
  <c r="M46" i="2"/>
  <c r="M50" i="2"/>
  <c r="M54" i="2"/>
  <c r="M58" i="2"/>
  <c r="M62" i="2"/>
  <c r="M66" i="2"/>
  <c r="M70" i="2"/>
  <c r="M74" i="2"/>
  <c r="M78" i="2"/>
  <c r="M82" i="2"/>
  <c r="M86" i="2"/>
  <c r="M90" i="2"/>
  <c r="M94" i="2"/>
  <c r="N9" i="1"/>
  <c r="O9" i="1" s="1"/>
  <c r="M9" i="1"/>
  <c r="N13" i="1"/>
  <c r="O13" i="1" s="1"/>
  <c r="M13" i="1"/>
  <c r="N17" i="1"/>
  <c r="O17" i="1" s="1"/>
  <c r="M17" i="1"/>
  <c r="N21" i="1"/>
  <c r="O21" i="1" s="1"/>
  <c r="M21" i="1"/>
  <c r="N25" i="1"/>
  <c r="O25" i="1" s="1"/>
  <c r="M25" i="1"/>
  <c r="N29" i="1"/>
  <c r="O29" i="1" s="1"/>
  <c r="M29" i="1"/>
  <c r="N33" i="1"/>
  <c r="O33" i="1" s="1"/>
  <c r="M33" i="1"/>
  <c r="N37" i="1"/>
  <c r="O37" i="1" s="1"/>
  <c r="M37" i="1"/>
  <c r="N41" i="1"/>
  <c r="O41" i="1" s="1"/>
  <c r="M41" i="1"/>
  <c r="N45" i="1"/>
  <c r="O45" i="1" s="1"/>
  <c r="M45" i="1"/>
  <c r="N49" i="1"/>
  <c r="O49" i="1" s="1"/>
  <c r="M49" i="1"/>
  <c r="N53" i="1"/>
  <c r="O53" i="1" s="1"/>
  <c r="M53" i="1"/>
  <c r="N57" i="1"/>
  <c r="O57" i="1" s="1"/>
  <c r="M57" i="1"/>
  <c r="N61" i="1"/>
  <c r="O61" i="1" s="1"/>
  <c r="M61" i="1"/>
  <c r="N65" i="1"/>
  <c r="O65" i="1" s="1"/>
  <c r="M65" i="1"/>
  <c r="N69" i="1"/>
  <c r="O69" i="1" s="1"/>
  <c r="M69" i="1"/>
  <c r="N73" i="1"/>
  <c r="O73" i="1" s="1"/>
  <c r="M73" i="1"/>
  <c r="N77" i="1"/>
  <c r="O77" i="1" s="1"/>
  <c r="M77" i="1"/>
  <c r="N81" i="1"/>
  <c r="O81" i="1" s="1"/>
  <c r="M81" i="1"/>
  <c r="N85" i="1"/>
  <c r="O85" i="1" s="1"/>
  <c r="M85" i="1"/>
  <c r="N89" i="1"/>
  <c r="O89" i="1" s="1"/>
  <c r="M89" i="1"/>
  <c r="N93" i="1"/>
  <c r="O93" i="1" s="1"/>
  <c r="M93" i="1"/>
  <c r="N97" i="1"/>
  <c r="O97" i="1" s="1"/>
  <c r="M97" i="1"/>
  <c r="N101" i="1"/>
  <c r="O101" i="1" s="1"/>
  <c r="M101" i="1"/>
  <c r="N105" i="1"/>
  <c r="O105" i="1" s="1"/>
  <c r="M105" i="1"/>
  <c r="N109" i="1"/>
  <c r="O109" i="1" s="1"/>
  <c r="M109" i="1"/>
  <c r="N113" i="1"/>
  <c r="O113" i="1" s="1"/>
  <c r="M113" i="1"/>
  <c r="N117" i="1"/>
  <c r="N121" i="1"/>
  <c r="N125" i="1"/>
  <c r="N129" i="1"/>
  <c r="M78" i="1"/>
  <c r="M14" i="1"/>
  <c r="M22" i="1"/>
  <c r="M30" i="1"/>
  <c r="M38" i="1"/>
  <c r="M47" i="1"/>
  <c r="M63" i="1"/>
  <c r="M79" i="1"/>
  <c r="N46" i="1"/>
  <c r="O46" i="1" s="1"/>
  <c r="N54" i="1"/>
  <c r="O54" i="1" s="1"/>
  <c r="N62" i="1"/>
  <c r="O62" i="1" s="1"/>
  <c r="N70" i="1"/>
  <c r="O70" i="1" s="1"/>
  <c r="N86" i="1"/>
  <c r="O86" i="1" s="1"/>
  <c r="L131" i="1"/>
  <c r="N92" i="1"/>
  <c r="O92" i="1" s="1"/>
  <c r="M92" i="1"/>
  <c r="N96" i="1"/>
  <c r="O96" i="1" s="1"/>
  <c r="M96" i="1"/>
  <c r="N100" i="1"/>
  <c r="O100" i="1" s="1"/>
  <c r="M100" i="1"/>
  <c r="N104" i="1"/>
  <c r="O104" i="1" s="1"/>
  <c r="M104" i="1"/>
  <c r="N108" i="1"/>
  <c r="O108" i="1" s="1"/>
  <c r="M108" i="1"/>
  <c r="N112" i="1"/>
  <c r="O112" i="1" s="1"/>
  <c r="M112" i="1"/>
  <c r="N116" i="1"/>
  <c r="N120" i="1"/>
  <c r="N124" i="1"/>
  <c r="N128" i="1"/>
  <c r="M7" i="1"/>
  <c r="M15" i="1"/>
  <c r="M23" i="1"/>
  <c r="M31" i="1"/>
  <c r="M39" i="1"/>
  <c r="M48" i="1"/>
  <c r="M64" i="1"/>
  <c r="M80" i="1"/>
  <c r="M131" i="1" l="1"/>
  <c r="N131" i="1"/>
  <c r="O131" i="1" s="1"/>
</calcChain>
</file>

<file path=xl/sharedStrings.xml><?xml version="1.0" encoding="utf-8"?>
<sst xmlns="http://schemas.openxmlformats.org/spreadsheetml/2006/main" count="279" uniqueCount="179">
  <si>
    <t xml:space="preserve">  SECRETARIA DE LA FUNCION PUBLICA</t>
  </si>
  <si>
    <t>Presupuesto Ejercido - Global</t>
  </si>
  <si>
    <t xml:space="preserve"> Todos los montos en pesos</t>
  </si>
  <si>
    <t>Presupuesto Original Anual</t>
  </si>
  <si>
    <t>Ampliaciones (Reducciones)</t>
  </si>
  <si>
    <t>Presupuesto Modificado Anual</t>
  </si>
  <si>
    <t>Ejer. Acum Normal</t>
  </si>
  <si>
    <t>Ejer. Per./Inter</t>
  </si>
  <si>
    <t xml:space="preserve"> Ejer Acum. Total</t>
  </si>
  <si>
    <t>Variacion Absol.</t>
  </si>
  <si>
    <t>Variación %</t>
  </si>
  <si>
    <t xml:space="preserve"> Gasto Comp.</t>
  </si>
  <si>
    <t>Presto. Ejer.Acum+Gastos Comp.</t>
  </si>
  <si>
    <t>Variación Absoluta</t>
  </si>
  <si>
    <t>Programado Acumulado</t>
  </si>
  <si>
    <t>SECRETARÍA DE LA DEFENSA NACIONAL  (SEDENA)</t>
  </si>
  <si>
    <t>SECRETARÍA DE COMUNICACIONES Y TRANSPORTES (SCT)</t>
  </si>
  <si>
    <t>INSTITUTO DE SEGURIDAD Y SERVICIOS SOCIALES DE LOS TRABAJADORES DEL ESTADO  (ISSSTE)</t>
  </si>
  <si>
    <t>BANCO NACIONAL DE OBRAS Y SERVICIOS PÚBLICOS, S.N.C.   (BANOBRAS)</t>
  </si>
  <si>
    <t>FONDO NACIONAL DE FOMENTO AL TURISMO (FONATUR)</t>
  </si>
  <si>
    <t>INSTITUTO MEXICANO DEL SEGURO SOCIAL  (IMSS)</t>
  </si>
  <si>
    <t>BANCO DEL BIENESTAR, S.N.C.  (ANTES BANSEFI)</t>
  </si>
  <si>
    <t>SECRETARÍA DE CULTURA</t>
  </si>
  <si>
    <t>CENTROS DE INTEGRACIÓN JUVENIL, A.C.  (CIJ)</t>
  </si>
  <si>
    <t>CORPORACIÓN MEXICANA DE INVESTIGACIÓN EN MATERIALES, S.A. DE C.V.  (COMIMSA)</t>
  </si>
  <si>
    <t>CIATEC, A.C. CENTRO DE INNOVACIÓN APLICADA EN TECNOLOGÍAS COMPETITIVAS</t>
  </si>
  <si>
    <t>COMISIÓN NACIONAL DE LIBROS DE TEXTO GRATUITOS  (CONALITEG)</t>
  </si>
  <si>
    <t>SECRETARÍA DE SALUD  (S. SALUD)</t>
  </si>
  <si>
    <t>COMISIÓN NACIONAL DE ARBITRAJE MÉDICO (CONAMED)</t>
  </si>
  <si>
    <t>CENTRO DE ENSEÑANZA TÉCNICA INDUSTRIAL (CETI)</t>
  </si>
  <si>
    <t>INSTITUTO DE SALUD PARA EL BIENESTAR(INSABI)</t>
  </si>
  <si>
    <t>ADMINISTRACIÓN DEL PATRIMONIO DE LABENEFICENCIA PÚBLICA</t>
  </si>
  <si>
    <t>CENTRO NACIONAL DE LA TRANSFUSIÓN SANGUÍNEA</t>
  </si>
  <si>
    <t>CENTRO NACIONAL PARA LA PREVENCIÓN Y EL CONTROL DEL VIH/SIDA  (CENSIDA)</t>
  </si>
  <si>
    <t>CENTRO NACIONAL DE PROGRAMAS PREVENTIVOS Y CONTROL DE ENFERMEDADES (CENAPRECE)</t>
  </si>
  <si>
    <t>INSTITUTO POLITÉCNICO NACIONAL  (IPN)</t>
  </si>
  <si>
    <t>RADIO EDUCACIÓN</t>
  </si>
  <si>
    <t>XE IPN CANAL ONCE</t>
  </si>
  <si>
    <t>FONDO DE CULTURA ECONÓMICA  (FCE)</t>
  </si>
  <si>
    <t>COMISIÓN NACIONAL DE CULTURA FÍSICA Y DEPORTE (CONADE)</t>
  </si>
  <si>
    <t>COMPAÑÍA OPERADORA DEL CENTRO CULTURAL Y TURÍSTICO DE TIJUANA, S.A. DE C.V. (CECUTT)</t>
  </si>
  <si>
    <t>CONSEJO NACIONAL DE FOMENTO EDUCATIVO (CONAFE)</t>
  </si>
  <si>
    <t>INSTITUTO NACIONAL DEL DERECHO DE AUTOR (INDAUTOR)</t>
  </si>
  <si>
    <t>EDUCAL, S.A. DE C.V.</t>
  </si>
  <si>
    <t>INSTITUTO NACIONAL DE ASTROFÍSICA, ÓPTICA Y ELECTRÓNICA  (INAOE)</t>
  </si>
  <si>
    <t>INSTITUTO NACIONAL PARA LA EDUCACIÓN DE LOS ADULTOS  (INEA)</t>
  </si>
  <si>
    <t>INSTITUTO NACIONAL DE LENGUAS INDÍGENAS (INALI)</t>
  </si>
  <si>
    <t>INSTITUTO MEXICANO DE CINEMATOGRAFÍA (IMCINE)</t>
  </si>
  <si>
    <t>CONSEJO NACIONAL DE CIENCIA Y TECNOLOGÍA (CONACYT)</t>
  </si>
  <si>
    <t>INSTITUTO MEXICANO DE LA RADIO  (IMER)</t>
  </si>
  <si>
    <t>INSTITUTO MEXICANO DE LA JUVENTUD  (IMJUVE)</t>
  </si>
  <si>
    <t>COMISIÓN FEDERAL PARA LA PROTECCIÓN CONTRA RIESGOS SANITARIOS (COFEPRIS)</t>
  </si>
  <si>
    <t>CENTRO NACIONAL PARA LA SALUD DE LA INFANCIA Y LA ADOLESCENCIA</t>
  </si>
  <si>
    <t>INSTITUTO MEXICANO DEL PETRÓLEO  (IMP)</t>
  </si>
  <si>
    <t>CENTRO NACIONAL DE CONTROL DEL GAS NATURAL (CENAGAS)</t>
  </si>
  <si>
    <t>INSTITUTO NACIONAL DEL SUELO SUSTENTABLE (INSUS)</t>
  </si>
  <si>
    <t>DICONSA, S.A. DE C.V.</t>
  </si>
  <si>
    <t>INSTITUTO NACIONAL DE LAS PERSONAS ADULTAS MAYORES  (INAPAM)</t>
  </si>
  <si>
    <t>FONDO NACIONAL PARA EL FOMENTO DE LAS ARTESANÍAS  (FONART)</t>
  </si>
  <si>
    <t>INSTITUTO NACIONAL DE DESARROLLO SOCIAL (INDESOL)</t>
  </si>
  <si>
    <t>SECRETARÍA DE TURISMO  (SECTUR)</t>
  </si>
  <si>
    <t>SECRETARÍA DE LA FUNCIÓN PÚBLICA  (SFP)</t>
  </si>
  <si>
    <t>SECRETARIADO EJECUTIVO DEL SISTEMA NACIONAL DE SEGURIDAD PÚBLICA  (SESNSP)</t>
  </si>
  <si>
    <t>GUARDIA NACIONAL</t>
  </si>
  <si>
    <t>COMISIÓN FEDERAL DE ELECTRICIDAD  (CFE)</t>
  </si>
  <si>
    <t>COMISIÓN NACIONAL PARA EL USO EFICIENTE DE LA ENERGÍA  (CONUEE)</t>
  </si>
  <si>
    <t>SECRETARÍA DE ENERGÍA  (SENER)</t>
  </si>
  <si>
    <t>CENTRO NACIONAL DE EQUIDAD DE GÉNERO Y SALUD REPRODUCTIVA</t>
  </si>
  <si>
    <t>HOSPITAL REGIONAL DE ALTA ESPECIALIDAD DE LA PENÍNSULA DE YUCATÁN</t>
  </si>
  <si>
    <t>SECRETARÍA DE MARINA  (SEMAR)</t>
  </si>
  <si>
    <t>SECRETARÍA DEL TRABAJO Y PREVISIÓN SOCIAL (STPS)</t>
  </si>
  <si>
    <t>PROCURADURÍA FEDERAL DE LA DEFENSA DEL TRABAJO  (PROFEDET)</t>
  </si>
  <si>
    <t>INSTITUTO DEL FONDO NACIONAL PARA EL CONSUMO DE LOS TRABAJADORES   (INSTITUTO FONACOT)</t>
  </si>
  <si>
    <t>SECRETARÍA DE DESARROLLO AGRARIO, TERRITORIAL Y URBANO  (SEDATU)</t>
  </si>
  <si>
    <t>PROCURADURÍA AGRARIA  (PA)</t>
  </si>
  <si>
    <t>SECRETARÍA DE MEDIO AMBIENTE Y RECURSOS NATURALES  (SEMARNAT)</t>
  </si>
  <si>
    <t>COMISIÓN NACIONAL DEL AGUA  (CONAGUA)</t>
  </si>
  <si>
    <t>COMISIÓN NACIONAL FORESTAL  (CONAFOR)</t>
  </si>
  <si>
    <t>COMISIÓN NACIONAL DE ÁREAS NATURALES PROTEGIDAS  (CONANP)</t>
  </si>
  <si>
    <t>POLICÍA FEDERAL</t>
  </si>
  <si>
    <t>INSTITUTO NACIONAL DE LOS PUEBLOS INDÍGENAS (INPI)</t>
  </si>
  <si>
    <t>FINANCIERA NACIONAL DE DESARROLLO AGROPECUARIO, RURAL, FORESTAL Y PESQUERO</t>
  </si>
  <si>
    <t>FIDEICOMISO FONDO DE CAPITALIZACIÓN E INVERSIÓN DEL SECTOR RURAL  (FOCIR)</t>
  </si>
  <si>
    <t>FONDO DE GARANTÍA Y FOMENTO PARA LA AGRICULTURA, GANADERÍA Y AVICULTURA (FIRA)</t>
  </si>
  <si>
    <t>COMISIÓN NACIONAL DE VIVIENDA  (CONAVI)</t>
  </si>
  <si>
    <t>INSTITUTO PARA LA PROTECCIÓN AL AHORRO BANCARIO  (IPAB)</t>
  </si>
  <si>
    <t>NACIONAL FINANCIERA, S.N.C.  (NAFIN)</t>
  </si>
  <si>
    <t>PRONÓSTICOS PARA LA ASISTENCIA PÚBLICA</t>
  </si>
  <si>
    <t>INSTITUTO PARA DEVOLVER AL PUEBLO LO ROBADO  (ANTES SAE)</t>
  </si>
  <si>
    <t>INSTITUTO DE SEGURIDAD SOCIAL PARA LAS FUERZAS ARMADAS MEXICANAS  (ISSFAM)</t>
  </si>
  <si>
    <t>SECRETARÍA DE AGRICULTURA Y DESARROLLO RURAL (SADER)</t>
  </si>
  <si>
    <t>COMISIÓN NACIONAL DE ACUACULTURA Y PESCA(CONAPESCA)</t>
  </si>
  <si>
    <t>PRODUCTORA NACIONAL DE BIOLÓGICOS VETERINARIOS  (PRONABIVE)</t>
  </si>
  <si>
    <t>COMISIÓN NACIONAL PARA LA PROTECCIÓN Y DEFENSA DE LOS USUARIOS DE SERVICIOS FINANCIEROS</t>
  </si>
  <si>
    <t>BANCO NACIONAL DEL EJERCITO FUERZA AÉREA Y ARMADA, S.N.C.  (BANJERCITO)</t>
  </si>
  <si>
    <t>BANCO NACIONAL DE COMERCIO EXTERIOR, S.N.C.  (BANCOMEXT)</t>
  </si>
  <si>
    <t>COMISIÓN EJECUTIVA DE ATENCIÓN A VÍCTIMAS</t>
  </si>
  <si>
    <t>PROCURADURÍA FEDERAL DE PROTECCIÓN AL AMBIENTE  (PROFEPA)</t>
  </si>
  <si>
    <t>INSTITUTO NACIONAL DE ECOLOGÍA Y CAMBIO CLIMÁTICO  (INECC)</t>
  </si>
  <si>
    <t>PRESIDENCIA DE LA REPÚBLICA</t>
  </si>
  <si>
    <t>SECRETARÍA DE GOBERNACIÓN  (SEGOB)</t>
  </si>
  <si>
    <t>COMISIÓN NACIONAL PARA PREVENIR Y ERRADICAR LA VIOLENCIA CONTRA LAS MUJERES</t>
  </si>
  <si>
    <t>SECRETARÍA GENERAL DEL CONSEJO NACIONAL DE POBLACIÓN  (CONAPO)</t>
  </si>
  <si>
    <t>INSTITUTO NACIONAL DE LAS MUJERES (INMUJERES)</t>
  </si>
  <si>
    <t>CONSEJO NACIONAL PARA PREVENIR LA DISCRIMINACIÓN  (CONAPRED)</t>
  </si>
  <si>
    <t>SECRETARÍA DE RELACIONES EXTERIORES  (SRE)</t>
  </si>
  <si>
    <t>SECRETARÍA DE HACIENDA Y CRÉDITO PÚBLICO (SHCP)</t>
  </si>
  <si>
    <t>COMISIÓN NACIONAL DEL SISTEMA DE AHORRO PARA EL RETIRO  (CONSAR)</t>
  </si>
  <si>
    <t>SERVICIO NACIONAL DE SANIDAD, INOCUIDAD Y CALIDAD AGROALIMENTARIA  (SENASICA)</t>
  </si>
  <si>
    <t>AEROPUERTOS Y SERVICIOS AUXILIARES   (ASA)</t>
  </si>
  <si>
    <t>CAMINOS Y PUENTES FEDERALES DE INGRESOS Y SERVICIOS CONEXOS  (CAPUFE)</t>
  </si>
  <si>
    <t>TELECOMUNICACIONES DE MÉXICO  (TELECOMM)</t>
  </si>
  <si>
    <t>ORGANISMO PROMOTOR DE INVERSIONES EN TELECOMUNICACIONES  (PROMTEL)</t>
  </si>
  <si>
    <t>GRUPO AEROPORTUARIO DE LA CIUDAD DE MÉXICO, S.A. DE C.V.</t>
  </si>
  <si>
    <t>AEROPUERTO INTERNACIONAL DE LA CIUDAD DE MÉXICO, S.A. DE C.V.  (AICM)</t>
  </si>
  <si>
    <t>CORREDOR INTEROCEÁNICO DEL ISTMO DE TEHUANTEPEC</t>
  </si>
  <si>
    <t>SECRETARÍA DE ECONOMÍA</t>
  </si>
  <si>
    <t>COMISIÓN NACIONAL DE MEJORA REGULATORIA (CONAMER)</t>
  </si>
  <si>
    <t>SERVICIO GEOLÓGICO MEXICANO  (SGM)</t>
  </si>
  <si>
    <t>FIDEICOMISO DE FOMENTO MINERO  (FIFOMI)</t>
  </si>
  <si>
    <t>INSTITUTO MEXICANO DE LA PROPIEDAD INDUSTRIAL (IMPI)</t>
  </si>
  <si>
    <t>PROCURADURÍA FEDERAL DEL CONSUMIDOR (PROFECO)</t>
  </si>
  <si>
    <t>SECRETARÍA DE EDUCACIÓN PÚBLICA  (SEP)</t>
  </si>
  <si>
    <t>SERVICIO POSTAL MEXICANO  (SEPOMEX)</t>
  </si>
  <si>
    <t>ADMINISTRACIÓN PORTUARIA INTEGRAL DE SALINA CRUZ, S.A. DE C.V.</t>
  </si>
  <si>
    <t>ADMINISTRACIÓN PORTUARIA INTEGRAL DE VERACRUZ, S.A. DE C.V.</t>
  </si>
  <si>
    <t>ADMINISTRACIÓN PORTUARIA INTEGRAL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</si>
  <si>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</si>
  <si>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</si>
  <si>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</si>
  <si>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</si>
  <si>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</si>
  <si>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</si>
  <si>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GUAYMAS, S.A. DE C.V.</t>
  </si>
  <si>
    <t>ADMINISTRACIÓN PORTUARIA INTEGRAL DE LÁZARO CÁRDENAS, S.A. DE C.V.</t>
  </si>
  <si>
    <t>ADMINISTRACIÓN PORTUARIA INTEGRAL DE MANZANILLO, S.A. DE C.V.</t>
  </si>
  <si>
    <t>ADMINISTRACIÓN PORTUARIA INTEGRAL DE PUERTO MADERO, S.A. DE C.V.</t>
  </si>
  <si>
    <t>ADMINISTRACIÓN PORTUARIA INTEGRAL DE TAMPICO, S.A. DE C.V.</t>
  </si>
  <si>
    <t>INSTITUTO NACIONAL DE BELLAS ARTES Y LITERATURA  (INBA)</t>
  </si>
  <si>
    <t>GRAN TOTAL</t>
  </si>
  <si>
    <t xml:space="preserve">NOTA: Todos los montos están con IVA </t>
  </si>
  <si>
    <t>CENTRO DE INVESTIGACIÓN Y ESTUDIOS AVANZADOS DEL INSTITUTO POLITÉCNICO NACIONAL CINVESTAV</t>
  </si>
  <si>
    <t>COORDINACIÓN NACIONAL DE BECAS PARA EL BIENESTAR BENITO JUÁREZ (CNBBBJ)</t>
  </si>
  <si>
    <t>COMPAÑÍA MEXICANA DE EXPLORACIONES, S.A. DEC.V.  (COMESA)</t>
  </si>
  <si>
    <t>INSTITUTO NACIONAL DE MEDICINA GENÓMICA (INMEGEN)</t>
  </si>
  <si>
    <t>COMISIÓN NACIONAL BANCARIA Y DE VALORES (CNBV)</t>
  </si>
  <si>
    <t>CENTRO DE INVESTIGACIONES BIOLÓGICAS DEL NOROESTE, S.C.  (CIBNOR)</t>
  </si>
  <si>
    <t>CENTRO DE INVESTIGACIONES EN ÓPTICA, A.C. (CIO)</t>
  </si>
  <si>
    <t>INSTITUTO NACIONAL DE CIENCIAS MÉDICAS Y NUTRICIÓN, SALVADOR ZUBIRAN</t>
  </si>
  <si>
    <t>EL COLEGIO DE LA FRONTERA NORTE, A.C. (COLEF)</t>
  </si>
  <si>
    <t>ADMINISTRACIÓN PORTUARIA INTEGRAL DE PUERTO VALLARTA, S.A. DE C.V.</t>
  </si>
  <si>
    <t>SOCIEDAD HIPOTECARIA FEDERAL, S.N.C.</t>
  </si>
  <si>
    <t>HOSPITAL INFANTIL DE MÉXICO, FEDERICO GÓMEZ</t>
  </si>
  <si>
    <t>SERVICIO DE ADMINISTRACIÓN TRIBUTARIA  (SAT)</t>
  </si>
  <si>
    <t>HOSPITAL GENERAL DE MÉXICO, DR. EDUARDO LICEAGA</t>
  </si>
  <si>
    <t>INSTITUTO NACIONAL DE ENFERMEDADES RESPIRATORIAS  (INER)</t>
  </si>
  <si>
    <t>INSTITUTO NACIONAL DE PERINATOLOGÍA  (INPER) ISIDRO ESPINOSA DE LOS REYES</t>
  </si>
  <si>
    <t>FIDEICOMISO FONDO NACIONAL DE HABITACIONES POPULARES  (FONHAPO)</t>
  </si>
  <si>
    <t>LICONSA, S.A. DE C.V.</t>
  </si>
  <si>
    <t>PETRÓLEOS MEXICANOS  (PEMEX)</t>
  </si>
  <si>
    <t>FIDEICOMISO FONDO NACIONAL DE FOMENTO EJIDAL (FIFONAFE)</t>
  </si>
  <si>
    <t>AGENCIA DE SEGURIDAD, ENERGÍA Y AMBIENTE (ASEA)</t>
  </si>
  <si>
    <t>INSTITUTO NACIONAL DE CIENCIAS PENALES (INACIPE)</t>
  </si>
  <si>
    <t>PROCURADURÍA DE LA DEFENSA DEL CONTRIBUYENTE (PRODECON)</t>
  </si>
  <si>
    <t>INSTITUTO NACIONAL DE LA ECONOMÍA SOCIAL (INAES)</t>
  </si>
  <si>
    <t>PATRONATO DE OBRAS E INSTALACIONES DEL INSTITUTO POLITÉCNICO NACIONAL  (POI-IPN)</t>
  </si>
  <si>
    <t>INSTITUTO DE INVESTIGACIONES DR. JOSÉ MARÍA LUIS MORA</t>
  </si>
  <si>
    <t>INSTITUTO DE ECOLOGÍA, A.C.  (INECOL)</t>
  </si>
  <si>
    <t>IMPRESORA Y ENCUADERNADORA PROGRESO, S.A. DEC.V.  (IEPSA)</t>
  </si>
  <si>
    <t>CENTRO DE INVESTIGACIÓN Y DOCENCIA ECONÓMICAS, A.C.  (CIDE)</t>
  </si>
  <si>
    <t>UNIVERSIDAD PEDAGÓGICA NACIONAL  (UPN)</t>
  </si>
  <si>
    <t>Institución</t>
  </si>
  <si>
    <t>INFOTEC, CENTRO DE INVESTIGACIÓN E INNOVACIÓNEN TECNOLOGÍAS DE LA INFORMACIÓN Y COMUNICACIÓN</t>
  </si>
  <si>
    <t>SUBSECRETARÍA DE FISCALIZACIÓN Y COMBATE A LA CORRUPCIÓN</t>
  </si>
  <si>
    <t>Partida 33605, INFORMACIÓN EN MEDIOS MASIVOS DERIVADA DE LA OPERACIÓN Y ADMINISTRACIÓN DE LAS DEPENDENCIAS Y ENTIDADES</t>
  </si>
  <si>
    <t>Periodo: enero a mayo de 2021</t>
  </si>
  <si>
    <t>Fecha de Corte:  miercoles 23 de junio de 2021</t>
  </si>
  <si>
    <t xml:space="preserve">    SECRETARÍA DE LA FUNCIÓN PÚBLICA</t>
  </si>
  <si>
    <t>CONCEPTO 3600, SERVICIOS DE COMUNICACIÓN SOCIAL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</si>
</sst>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3" formatCode="#,##0.0_ ;\-#,##0.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70C0"/>
      <name val="Calibri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66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2">
    <xf numFmtId="0" fontId="0" fillId="0" borderId="0" xfId="0"/>
    <xf numFmtId="4" fontId="0" fillId="0" borderId="0" xfId="0" applyNumberFormat="1"/>
    <xf numFmtId="0" fontId="13" fillId="33" borderId="10" xfId="0" applyFont="1" applyFill="1" applyBorder="1" applyAlignment="1">
      <alignment horizontal="center" vertical="center" wrapText="1"/>
    </xf>
    <xf numFmtId="4" fontId="13" fillId="33" borderId="11" xfId="0" applyNumberFormat="1" applyFont="1" applyFill="1" applyBorder="1" applyAlignment="1">
      <alignment horizontal="center" vertical="center" wrapText="1"/>
    </xf>
    <xf numFmtId="2" fontId="13" fillId="33" borderId="11" xfId="0" applyNumberFormat="1" applyFont="1" applyFill="1" applyBorder="1" applyAlignment="1">
      <alignment horizontal="center" vertical="center" wrapText="1"/>
    </xf>
    <xf numFmtId="4" fontId="13" fillId="33" borderId="12" xfId="0" applyNumberFormat="1" applyFont="1" applyFill="1" applyBorder="1" applyAlignment="1">
      <alignment horizontal="center" vertical="center" wrapText="1"/>
    </xf>
    <xf numFmtId="43" fontId="13" fillId="33" borderId="11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34" borderId="13" xfId="0" applyFont="1" applyFill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2" fontId="23" fillId="0" borderId="13" xfId="0" applyNumberFormat="1" applyFont="1" applyBorder="1" applyAlignment="1">
      <alignment horizontal="center" vertical="center"/>
    </xf>
    <xf numFmtId="4" fontId="22" fillId="34" borderId="13" xfId="0" applyNumberFormat="1" applyFont="1" applyFill="1" applyBorder="1" applyAlignment="1">
      <alignment vertical="center"/>
    </xf>
    <xf numFmtId="0" fontId="22" fillId="34" borderId="13" xfId="0" applyFont="1" applyFill="1" applyBorder="1" applyAlignment="1">
      <alignment vertical="center"/>
    </xf>
    <xf numFmtId="2" fontId="22" fillId="34" borderId="13" xfId="0" applyNumberFormat="1" applyFont="1" applyFill="1" applyBorder="1" applyAlignment="1">
      <alignment vertical="center"/>
    </xf>
    <xf numFmtId="2" fontId="22" fillId="0" borderId="0" xfId="0" applyNumberFormat="1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18" fillId="35" borderId="0" xfId="0" applyFont="1" applyFill="1" applyAlignment="1">
      <alignment horizontal="center" vertical="center"/>
    </xf>
    <xf numFmtId="0" fontId="16" fillId="0" borderId="14" xfId="0" applyFont="1" applyBorder="1" applyAlignment="1">
      <alignment wrapText="1"/>
    </xf>
    <xf numFmtId="4" fontId="0" fillId="0" borderId="15" xfId="0" applyNumberFormat="1" applyBorder="1"/>
    <xf numFmtId="0" fontId="0" fillId="0" borderId="15" xfId="0" applyBorder="1"/>
    <xf numFmtId="2" fontId="0" fillId="0" borderId="15" xfId="0" applyNumberFormat="1" applyBorder="1"/>
    <xf numFmtId="4" fontId="0" fillId="0" borderId="16" xfId="0" applyNumberFormat="1" applyBorder="1"/>
    <xf numFmtId="0" fontId="0" fillId="0" borderId="16" xfId="0" applyBorder="1"/>
    <xf numFmtId="0" fontId="16" fillId="35" borderId="14" xfId="0" applyFont="1" applyFill="1" applyBorder="1" applyAlignment="1">
      <alignment wrapText="1"/>
    </xf>
    <xf numFmtId="4" fontId="0" fillId="35" borderId="15" xfId="0" applyNumberFormat="1" applyFill="1" applyBorder="1"/>
    <xf numFmtId="0" fontId="0" fillId="35" borderId="15" xfId="0" applyFill="1" applyBorder="1"/>
    <xf numFmtId="2" fontId="0" fillId="35" borderId="15" xfId="0" applyNumberFormat="1" applyFill="1" applyBorder="1"/>
    <xf numFmtId="4" fontId="0" fillId="35" borderId="16" xfId="0" applyNumberFormat="1" applyFill="1" applyBorder="1"/>
    <xf numFmtId="0" fontId="16" fillId="0" borderId="14" xfId="0" applyFont="1" applyBorder="1" applyAlignment="1"/>
    <xf numFmtId="0" fontId="16" fillId="36" borderId="14" xfId="0" applyFont="1" applyFill="1" applyBorder="1" applyAlignment="1">
      <alignment wrapText="1"/>
    </xf>
    <xf numFmtId="4" fontId="0" fillId="36" borderId="15" xfId="0" applyNumberFormat="1" applyFill="1" applyBorder="1"/>
    <xf numFmtId="0" fontId="0" fillId="36" borderId="15" xfId="0" applyFill="1" applyBorder="1"/>
    <xf numFmtId="2" fontId="0" fillId="36" borderId="15" xfId="0" applyNumberFormat="1" applyFill="1" applyBorder="1"/>
    <xf numFmtId="0" fontId="0" fillId="36" borderId="16" xfId="0" applyFill="1" applyBorder="1"/>
    <xf numFmtId="2" fontId="0" fillId="36" borderId="15" xfId="1" applyNumberFormat="1" applyFont="1" applyFill="1" applyBorder="1"/>
    <xf numFmtId="2" fontId="0" fillId="0" borderId="15" xfId="1" applyNumberFormat="1" applyFont="1" applyBorder="1"/>
    <xf numFmtId="173" fontId="0" fillId="0" borderId="15" xfId="1" applyNumberFormat="1" applyFont="1" applyBorder="1"/>
    <xf numFmtId="0" fontId="16" fillId="0" borderId="17" xfId="0" applyFont="1" applyBorder="1" applyAlignment="1">
      <alignment horizontal="left" vertical="center" wrapText="1" indent="1"/>
    </xf>
    <xf numFmtId="4" fontId="0" fillId="0" borderId="18" xfId="0" applyNumberFormat="1" applyBorder="1" applyAlignment="1">
      <alignment vertical="center"/>
    </xf>
    <xf numFmtId="4" fontId="16" fillId="37" borderId="18" xfId="0" applyNumberFormat="1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4" fontId="16" fillId="38" borderId="18" xfId="0" applyNumberFormat="1" applyFont="1" applyFill="1" applyBorder="1" applyAlignment="1">
      <alignment vertical="center"/>
    </xf>
    <xf numFmtId="2" fontId="0" fillId="0" borderId="18" xfId="0" applyNumberFormat="1" applyBorder="1" applyAlignment="1">
      <alignment horizontal="right" vertical="center"/>
    </xf>
    <xf numFmtId="43" fontId="0" fillId="0" borderId="18" xfId="1" applyFont="1" applyBorder="1" applyAlignment="1">
      <alignment vertical="center"/>
    </xf>
    <xf numFmtId="4" fontId="24" fillId="38" borderId="18" xfId="0" applyNumberFormat="1" applyFont="1" applyFill="1" applyBorder="1" applyAlignment="1">
      <alignment vertical="center"/>
    </xf>
    <xf numFmtId="4" fontId="0" fillId="0" borderId="19" xfId="0" applyNumberFormat="1" applyBorder="1" applyAlignment="1">
      <alignment vertical="center"/>
    </xf>
    <xf numFmtId="0" fontId="0" fillId="35" borderId="16" xfId="0" applyFill="1" applyBorder="1"/>
    <xf numFmtId="0" fontId="0" fillId="36" borderId="15" xfId="0" applyFill="1" applyBorder="1" applyAlignment="1">
      <alignment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52191</xdr:colOff>
      <xdr:row>0</xdr:row>
      <xdr:rowOff>0</xdr:rowOff>
    </xdr:from>
    <xdr:ext cx="3596374" cy="673300"/>
    <xdr:pic>
      <xdr:nvPicPr>
        <xdr:cNvPr id="2" name="Imagen 1">
          <a:extLst>
            <a:ext uri="{FF2B5EF4-FFF2-40B4-BE49-F238E27FC236}">
              <a16:creationId xmlns:a16="http://schemas.microsoft.com/office/drawing/2014/main" id="{07F3E6CE-BB22-4AD5-8D13-4771ABD3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1" y="0"/>
          <a:ext cx="3596374" cy="673300"/>
        </a:xfrm>
        <a:prstGeom prst="rect">
          <a:avLst/>
        </a:prstGeom>
      </xdr:spPr>
    </xdr:pic>
    <xdr:clientData/>
  </xdr:oneCellAnchor>
  <xdr:oneCellAnchor>
    <xdr:from>
      <xdr:col>1</xdr:col>
      <xdr:colOff>3235890</xdr:colOff>
      <xdr:row>0</xdr:row>
      <xdr:rowOff>0</xdr:rowOff>
    </xdr:from>
    <xdr:ext cx="745168" cy="794688"/>
    <xdr:pic>
      <xdr:nvPicPr>
        <xdr:cNvPr id="3" name="Imagen 2">
          <a:extLst>
            <a:ext uri="{FF2B5EF4-FFF2-40B4-BE49-F238E27FC236}">
              <a16:creationId xmlns:a16="http://schemas.microsoft.com/office/drawing/2014/main" id="{04C46D5A-7ABB-43D3-ABDE-3F3087AB6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6890" y="0"/>
          <a:ext cx="745168" cy="79468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3216526</xdr:colOff>
      <xdr:row>3</xdr:row>
      <xdr:rowOff>138582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9C4A77-E651-4588-A0F7-F616E985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3521326" cy="710082"/>
        </a:xfrm>
        <a:prstGeom prst="rect">
          <a:avLst/>
        </a:prstGeom>
      </xdr:spPr>
    </xdr:pic>
    <xdr:clientData/>
  </xdr:twoCellAnchor>
  <xdr:twoCellAnchor editAs="oneCell">
    <xdr:from>
      <xdr:col>1</xdr:col>
      <xdr:colOff>2743201</xdr:colOff>
      <xdr:row>0</xdr:row>
      <xdr:rowOff>0</xdr:rowOff>
    </xdr:from>
    <xdr:to>
      <xdr:col>1</xdr:col>
      <xdr:colOff>3524251</xdr:colOff>
      <xdr:row>4</xdr:row>
      <xdr:rowOff>81731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00DC25-766A-45A3-8A89-ED961E0E9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24201" y="0"/>
          <a:ext cx="781050" cy="843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RowHeight="15" x14ac:dyDescent="0.25"/>
  <cols>
    <col min="1" max="1" width="5.7109375" customWidth="1"/>
    <col min="2" max="2" width="52.5703125" customWidth="1"/>
    <col min="3" max="6" width="16.7109375" customWidth="1"/>
    <col min="7" max="7" width="15.140625" customWidth="1"/>
    <col min="8" max="8" width="16.7109375" customWidth="1"/>
    <col min="9" max="9" width="13.42578125" customWidth="1"/>
    <col min="10" max="10" width="17.28515625" customWidth="1"/>
    <col min="11" max="11" width="15" customWidth="1"/>
    <col min="12" max="12" width="16.7109375" customWidth="1"/>
    <col min="13" max="13" width="14.85546875" customWidth="1"/>
    <col min="14" max="14" width="16.7109375" customWidth="1"/>
    <col min="16" max="16" width="14.42578125" customWidth="1"/>
  </cols>
  <sheetData>
    <row r="1" spans="1:16" x14ac:dyDescent="0.25">
      <c r="B1" s="9" t="s">
        <v>177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5">
      <c r="B2" s="9" t="s">
        <v>173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25">
      <c r="B3" s="9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25">
      <c r="B4" s="9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6.5" thickBot="1" x14ac:dyDescent="0.3">
      <c r="B5" s="10" t="s">
        <v>175</v>
      </c>
      <c r="C5" s="14" t="s">
        <v>178</v>
      </c>
      <c r="D5" s="15"/>
      <c r="E5" s="15"/>
      <c r="F5" s="16"/>
      <c r="G5" s="17"/>
      <c r="H5" s="17"/>
      <c r="I5" s="18"/>
      <c r="J5" s="19"/>
      <c r="K5" s="19"/>
      <c r="L5" s="19"/>
      <c r="M5" s="13" t="s">
        <v>176</v>
      </c>
      <c r="N5" s="13"/>
      <c r="O5" s="13"/>
      <c r="P5" s="13"/>
    </row>
    <row r="6" spans="1:16" ht="45.75" thickTop="1" x14ac:dyDescent="0.25">
      <c r="B6" s="2" t="s">
        <v>171</v>
      </c>
      <c r="C6" s="3" t="s">
        <v>3</v>
      </c>
      <c r="D6" s="3" t="s">
        <v>4</v>
      </c>
      <c r="E6" s="3" t="s">
        <v>5</v>
      </c>
      <c r="F6" s="4" t="s">
        <v>6</v>
      </c>
      <c r="G6" s="4" t="s">
        <v>7</v>
      </c>
      <c r="H6" s="4" t="s">
        <v>8</v>
      </c>
      <c r="I6" s="4" t="s">
        <v>10</v>
      </c>
      <c r="J6" s="3" t="s">
        <v>9</v>
      </c>
      <c r="K6" s="3" t="s">
        <v>11</v>
      </c>
      <c r="L6" s="3" t="s">
        <v>12</v>
      </c>
      <c r="M6" s="4" t="s">
        <v>10</v>
      </c>
      <c r="N6" s="6" t="s">
        <v>13</v>
      </c>
      <c r="O6" s="4" t="s">
        <v>10</v>
      </c>
      <c r="P6" s="5" t="s">
        <v>14</v>
      </c>
    </row>
    <row r="7" spans="1:16" x14ac:dyDescent="0.25">
      <c r="A7" s="7">
        <v>1</v>
      </c>
      <c r="B7" s="21" t="s">
        <v>15</v>
      </c>
      <c r="C7" s="22">
        <v>102628699</v>
      </c>
      <c r="D7" s="23">
        <v>0</v>
      </c>
      <c r="E7" s="22">
        <v>102628699</v>
      </c>
      <c r="F7" s="22">
        <v>39674486.640000001</v>
      </c>
      <c r="G7" s="23">
        <v>0</v>
      </c>
      <c r="H7" s="22">
        <v>39674486.640000001</v>
      </c>
      <c r="I7" s="24">
        <f t="shared" ref="I7:I70" si="0">H7/E7*100</f>
        <v>38.658276901668607</v>
      </c>
      <c r="J7" s="22">
        <f t="shared" ref="J7:J70" si="1">E7-H7</f>
        <v>62954212.359999999</v>
      </c>
      <c r="K7" s="23">
        <v>0</v>
      </c>
      <c r="L7" s="22">
        <f t="shared" ref="L7:L70" si="2">H7+K7</f>
        <v>39674486.640000001</v>
      </c>
      <c r="M7" s="24">
        <f t="shared" ref="M7:M70" si="3">L7/E7*100</f>
        <v>38.658276901668607</v>
      </c>
      <c r="N7" s="22">
        <f t="shared" ref="N7:N70" si="4">E7-L7</f>
        <v>62954212.359999999</v>
      </c>
      <c r="O7" s="24">
        <f t="shared" ref="O7:O70" si="5">N7/E7*100</f>
        <v>61.341723098331393</v>
      </c>
      <c r="P7" s="25">
        <v>39674486.649999999</v>
      </c>
    </row>
    <row r="8" spans="1:16" ht="15.75" customHeight="1" x14ac:dyDescent="0.25">
      <c r="A8" s="7">
        <v>2</v>
      </c>
      <c r="B8" s="21" t="s">
        <v>16</v>
      </c>
      <c r="C8" s="22">
        <v>39031258</v>
      </c>
      <c r="D8" s="23">
        <v>0</v>
      </c>
      <c r="E8" s="22">
        <v>39031258</v>
      </c>
      <c r="F8" s="23">
        <v>0</v>
      </c>
      <c r="G8" s="23">
        <v>0</v>
      </c>
      <c r="H8" s="23">
        <v>0</v>
      </c>
      <c r="I8" s="24">
        <f t="shared" si="0"/>
        <v>0</v>
      </c>
      <c r="J8" s="22">
        <f t="shared" si="1"/>
        <v>39031258</v>
      </c>
      <c r="K8" s="22">
        <v>38400531.829999998</v>
      </c>
      <c r="L8" s="22">
        <f t="shared" si="2"/>
        <v>38400531.829999998</v>
      </c>
      <c r="M8" s="24">
        <f t="shared" si="3"/>
        <v>98.384048574606524</v>
      </c>
      <c r="N8" s="22">
        <f t="shared" si="4"/>
        <v>630726.17000000179</v>
      </c>
      <c r="O8" s="24">
        <f t="shared" si="5"/>
        <v>1.6159514253934675</v>
      </c>
      <c r="P8" s="25">
        <v>25170876.890000001</v>
      </c>
    </row>
    <row r="9" spans="1:16" ht="30" x14ac:dyDescent="0.25">
      <c r="A9" s="7">
        <v>3</v>
      </c>
      <c r="B9" s="21" t="s">
        <v>17</v>
      </c>
      <c r="C9" s="22">
        <v>133853019</v>
      </c>
      <c r="D9" s="23">
        <v>0</v>
      </c>
      <c r="E9" s="22">
        <v>133853019</v>
      </c>
      <c r="F9" s="22">
        <v>29706950.57</v>
      </c>
      <c r="G9" s="23">
        <v>0</v>
      </c>
      <c r="H9" s="22">
        <v>29706950.57</v>
      </c>
      <c r="I9" s="24">
        <f t="shared" si="0"/>
        <v>22.193709781024811</v>
      </c>
      <c r="J9" s="22">
        <f t="shared" si="1"/>
        <v>104146068.43000001</v>
      </c>
      <c r="K9" s="23">
        <v>0</v>
      </c>
      <c r="L9" s="22">
        <f t="shared" si="2"/>
        <v>29706950.57</v>
      </c>
      <c r="M9" s="24">
        <f t="shared" si="3"/>
        <v>22.193709781024811</v>
      </c>
      <c r="N9" s="22">
        <f t="shared" si="4"/>
        <v>104146068.43000001</v>
      </c>
      <c r="O9" s="24">
        <f t="shared" si="5"/>
        <v>77.806290218975192</v>
      </c>
      <c r="P9" s="25">
        <v>108000000</v>
      </c>
    </row>
    <row r="10" spans="1:16" ht="30" x14ac:dyDescent="0.25">
      <c r="A10" s="7">
        <v>4</v>
      </c>
      <c r="B10" s="21" t="s">
        <v>18</v>
      </c>
      <c r="C10" s="22">
        <v>74647372.280000001</v>
      </c>
      <c r="D10" s="23">
        <v>0</v>
      </c>
      <c r="E10" s="22">
        <v>74647372.280000001</v>
      </c>
      <c r="F10" s="22">
        <v>15945089.689999999</v>
      </c>
      <c r="G10" s="23">
        <v>0</v>
      </c>
      <c r="H10" s="22">
        <v>15945089.689999999</v>
      </c>
      <c r="I10" s="24">
        <f t="shared" si="0"/>
        <v>21.360550549844483</v>
      </c>
      <c r="J10" s="22">
        <f t="shared" si="1"/>
        <v>58702282.590000004</v>
      </c>
      <c r="K10" s="23">
        <v>0</v>
      </c>
      <c r="L10" s="22">
        <f t="shared" si="2"/>
        <v>15945089.689999999</v>
      </c>
      <c r="M10" s="24">
        <f t="shared" si="3"/>
        <v>21.360550549844483</v>
      </c>
      <c r="N10" s="22">
        <f t="shared" si="4"/>
        <v>58702282.590000004</v>
      </c>
      <c r="O10" s="24">
        <f t="shared" si="5"/>
        <v>78.639449450155524</v>
      </c>
      <c r="P10" s="26">
        <v>0</v>
      </c>
    </row>
    <row r="11" spans="1:16" ht="15.75" customHeight="1" x14ac:dyDescent="0.25">
      <c r="A11" s="7">
        <v>5</v>
      </c>
      <c r="B11" s="21" t="s">
        <v>19</v>
      </c>
      <c r="C11" s="22">
        <v>9163938</v>
      </c>
      <c r="D11" s="23">
        <v>0</v>
      </c>
      <c r="E11" s="22">
        <v>9163938</v>
      </c>
      <c r="F11" s="23">
        <v>0</v>
      </c>
      <c r="G11" s="23">
        <v>0</v>
      </c>
      <c r="H11" s="23">
        <v>0</v>
      </c>
      <c r="I11" s="24">
        <f t="shared" si="0"/>
        <v>0</v>
      </c>
      <c r="J11" s="22">
        <f t="shared" si="1"/>
        <v>9163938</v>
      </c>
      <c r="K11" s="22">
        <v>6341820.71</v>
      </c>
      <c r="L11" s="22">
        <f t="shared" si="2"/>
        <v>6341820.71</v>
      </c>
      <c r="M11" s="24">
        <f t="shared" si="3"/>
        <v>69.204098827381856</v>
      </c>
      <c r="N11" s="22">
        <f t="shared" si="4"/>
        <v>2822117.29</v>
      </c>
      <c r="O11" s="24">
        <f t="shared" si="5"/>
        <v>30.795901172618144</v>
      </c>
      <c r="P11" s="25">
        <v>4615000</v>
      </c>
    </row>
    <row r="12" spans="1:16" x14ac:dyDescent="0.25">
      <c r="A12" s="7">
        <v>6</v>
      </c>
      <c r="B12" s="21" t="s">
        <v>20</v>
      </c>
      <c r="C12" s="22">
        <v>689718900</v>
      </c>
      <c r="D12" s="23">
        <v>0</v>
      </c>
      <c r="E12" s="22">
        <v>689718900</v>
      </c>
      <c r="F12" s="23">
        <v>0</v>
      </c>
      <c r="G12" s="23">
        <v>0</v>
      </c>
      <c r="H12" s="23">
        <v>0</v>
      </c>
      <c r="I12" s="24">
        <f t="shared" si="0"/>
        <v>0</v>
      </c>
      <c r="J12" s="22">
        <f t="shared" si="1"/>
        <v>689718900</v>
      </c>
      <c r="K12" s="22">
        <v>6012481.8200000003</v>
      </c>
      <c r="L12" s="22">
        <f t="shared" si="2"/>
        <v>6012481.8200000003</v>
      </c>
      <c r="M12" s="24">
        <f t="shared" si="3"/>
        <v>0.87172931175294754</v>
      </c>
      <c r="N12" s="22">
        <f t="shared" si="4"/>
        <v>683706418.17999995</v>
      </c>
      <c r="O12" s="24">
        <f t="shared" si="5"/>
        <v>99.128270688247042</v>
      </c>
      <c r="P12" s="25">
        <v>344859450</v>
      </c>
    </row>
    <row r="13" spans="1:16" x14ac:dyDescent="0.25">
      <c r="A13" s="7">
        <v>7</v>
      </c>
      <c r="B13" s="21" t="s">
        <v>21</v>
      </c>
      <c r="C13" s="22">
        <v>17400000</v>
      </c>
      <c r="D13" s="23">
        <v>0</v>
      </c>
      <c r="E13" s="22">
        <v>17400000</v>
      </c>
      <c r="F13" s="22">
        <v>2819035</v>
      </c>
      <c r="G13" s="23">
        <v>0</v>
      </c>
      <c r="H13" s="22">
        <v>2819035</v>
      </c>
      <c r="I13" s="24">
        <f t="shared" si="0"/>
        <v>16.201350574712645</v>
      </c>
      <c r="J13" s="22">
        <f t="shared" si="1"/>
        <v>14580965</v>
      </c>
      <c r="K13" s="23">
        <v>0</v>
      </c>
      <c r="L13" s="22">
        <f t="shared" si="2"/>
        <v>2819035</v>
      </c>
      <c r="M13" s="24">
        <f t="shared" si="3"/>
        <v>16.201350574712645</v>
      </c>
      <c r="N13" s="22">
        <f t="shared" si="4"/>
        <v>14580965</v>
      </c>
      <c r="O13" s="24">
        <f t="shared" si="5"/>
        <v>83.798649425287351</v>
      </c>
      <c r="P13" s="26">
        <v>0</v>
      </c>
    </row>
    <row r="14" spans="1:16" x14ac:dyDescent="0.25">
      <c r="A14" s="7">
        <v>8</v>
      </c>
      <c r="B14" s="21" t="s">
        <v>22</v>
      </c>
      <c r="C14" s="22">
        <v>22810968</v>
      </c>
      <c r="D14" s="22">
        <v>-6776400</v>
      </c>
      <c r="E14" s="22">
        <v>16034568</v>
      </c>
      <c r="F14" s="23">
        <v>0</v>
      </c>
      <c r="G14" s="23">
        <v>0</v>
      </c>
      <c r="H14" s="23">
        <v>0</v>
      </c>
      <c r="I14" s="24">
        <f t="shared" si="0"/>
        <v>0</v>
      </c>
      <c r="J14" s="22">
        <f t="shared" si="1"/>
        <v>16034568</v>
      </c>
      <c r="K14" s="22">
        <v>2533961.15</v>
      </c>
      <c r="L14" s="22">
        <f t="shared" si="2"/>
        <v>2533961.15</v>
      </c>
      <c r="M14" s="24">
        <f t="shared" si="3"/>
        <v>15.803114558496368</v>
      </c>
      <c r="N14" s="22">
        <f t="shared" si="4"/>
        <v>13500606.85</v>
      </c>
      <c r="O14" s="24">
        <f t="shared" si="5"/>
        <v>84.196885441503639</v>
      </c>
      <c r="P14" s="26">
        <v>0</v>
      </c>
    </row>
    <row r="15" spans="1:16" x14ac:dyDescent="0.25">
      <c r="A15" s="7">
        <v>9</v>
      </c>
      <c r="B15" s="21" t="s">
        <v>23</v>
      </c>
      <c r="C15" s="22">
        <v>382969</v>
      </c>
      <c r="D15" s="23">
        <v>0</v>
      </c>
      <c r="E15" s="22">
        <v>382969</v>
      </c>
      <c r="F15" s="23">
        <v>0</v>
      </c>
      <c r="G15" s="23">
        <v>0</v>
      </c>
      <c r="H15" s="23">
        <v>0</v>
      </c>
      <c r="I15" s="24">
        <f t="shared" si="0"/>
        <v>0</v>
      </c>
      <c r="J15" s="22">
        <f t="shared" si="1"/>
        <v>382969</v>
      </c>
      <c r="K15" s="22">
        <v>382969</v>
      </c>
      <c r="L15" s="22">
        <f t="shared" si="2"/>
        <v>382969</v>
      </c>
      <c r="M15" s="24">
        <f t="shared" si="3"/>
        <v>100</v>
      </c>
      <c r="N15" s="23">
        <f t="shared" si="4"/>
        <v>0</v>
      </c>
      <c r="O15" s="23">
        <f t="shared" si="5"/>
        <v>0</v>
      </c>
      <c r="P15" s="26">
        <v>0</v>
      </c>
    </row>
    <row r="16" spans="1:16" ht="30" x14ac:dyDescent="0.25">
      <c r="A16" s="7">
        <v>10</v>
      </c>
      <c r="B16" s="21" t="s">
        <v>24</v>
      </c>
      <c r="C16" s="22">
        <v>3694000</v>
      </c>
      <c r="D16" s="23">
        <v>0</v>
      </c>
      <c r="E16" s="22">
        <v>3694000</v>
      </c>
      <c r="F16" s="22">
        <v>27840</v>
      </c>
      <c r="G16" s="23">
        <v>0</v>
      </c>
      <c r="H16" s="22">
        <v>27840</v>
      </c>
      <c r="I16" s="24">
        <f t="shared" si="0"/>
        <v>0.7536545749864646</v>
      </c>
      <c r="J16" s="22">
        <f t="shared" si="1"/>
        <v>3666160</v>
      </c>
      <c r="K16" s="23">
        <v>0</v>
      </c>
      <c r="L16" s="22">
        <f t="shared" si="2"/>
        <v>27840</v>
      </c>
      <c r="M16" s="24">
        <f t="shared" si="3"/>
        <v>0.7536545749864646</v>
      </c>
      <c r="N16" s="22">
        <f t="shared" si="4"/>
        <v>3666160</v>
      </c>
      <c r="O16" s="23">
        <f t="shared" si="5"/>
        <v>99.246345425013544</v>
      </c>
      <c r="P16" s="25">
        <v>1478030</v>
      </c>
    </row>
    <row r="17" spans="1:16" ht="30" x14ac:dyDescent="0.25">
      <c r="A17" s="20">
        <v>11</v>
      </c>
      <c r="B17" s="27" t="s">
        <v>25</v>
      </c>
      <c r="C17" s="28">
        <v>103700</v>
      </c>
      <c r="D17" s="29">
        <v>0</v>
      </c>
      <c r="E17" s="28">
        <v>103700</v>
      </c>
      <c r="F17" s="28">
        <v>10210.549999999999</v>
      </c>
      <c r="G17" s="29">
        <v>0</v>
      </c>
      <c r="H17" s="28">
        <v>10210.549999999999</v>
      </c>
      <c r="I17" s="30">
        <f t="shared" si="0"/>
        <v>9.8462391513982634</v>
      </c>
      <c r="J17" s="28">
        <f t="shared" si="1"/>
        <v>93489.45</v>
      </c>
      <c r="K17" s="29">
        <v>0</v>
      </c>
      <c r="L17" s="28">
        <f t="shared" si="2"/>
        <v>10210.549999999999</v>
      </c>
      <c r="M17" s="30">
        <f t="shared" si="3"/>
        <v>9.8462391513982634</v>
      </c>
      <c r="N17" s="28">
        <f t="shared" si="4"/>
        <v>93489.45</v>
      </c>
      <c r="O17" s="29">
        <f t="shared" si="5"/>
        <v>90.153760848601735</v>
      </c>
      <c r="P17" s="31">
        <v>103700</v>
      </c>
    </row>
    <row r="18" spans="1:16" x14ac:dyDescent="0.25">
      <c r="A18" s="7">
        <v>12</v>
      </c>
      <c r="B18" s="21" t="s">
        <v>87</v>
      </c>
      <c r="C18" s="22">
        <v>501700000</v>
      </c>
      <c r="D18" s="23">
        <v>0</v>
      </c>
      <c r="E18" s="22">
        <v>501700000</v>
      </c>
      <c r="F18" s="23">
        <v>0</v>
      </c>
      <c r="G18" s="23">
        <v>0</v>
      </c>
      <c r="H18" s="23">
        <v>0</v>
      </c>
      <c r="I18" s="24">
        <f t="shared" si="0"/>
        <v>0</v>
      </c>
      <c r="J18" s="22">
        <f t="shared" si="1"/>
        <v>501700000</v>
      </c>
      <c r="K18" s="23">
        <v>0</v>
      </c>
      <c r="L18" s="23">
        <f t="shared" si="2"/>
        <v>0</v>
      </c>
      <c r="M18" s="24">
        <f t="shared" si="3"/>
        <v>0</v>
      </c>
      <c r="N18" s="22">
        <f t="shared" si="4"/>
        <v>501700000</v>
      </c>
      <c r="O18" s="23">
        <f t="shared" si="5"/>
        <v>100</v>
      </c>
      <c r="P18" s="25">
        <v>124895800</v>
      </c>
    </row>
    <row r="19" spans="1:16" x14ac:dyDescent="0.25">
      <c r="A19" s="7">
        <v>13</v>
      </c>
      <c r="B19" s="21" t="s">
        <v>100</v>
      </c>
      <c r="C19" s="22">
        <v>195845891</v>
      </c>
      <c r="D19" s="23">
        <v>0</v>
      </c>
      <c r="E19" s="22">
        <v>195845891</v>
      </c>
      <c r="F19" s="23">
        <v>0</v>
      </c>
      <c r="G19" s="23">
        <v>0</v>
      </c>
      <c r="H19" s="23">
        <v>0</v>
      </c>
      <c r="I19" s="24">
        <f t="shared" si="0"/>
        <v>0</v>
      </c>
      <c r="J19" s="22">
        <f t="shared" si="1"/>
        <v>195845891</v>
      </c>
      <c r="K19" s="23">
        <v>0</v>
      </c>
      <c r="L19" s="23">
        <f t="shared" si="2"/>
        <v>0</v>
      </c>
      <c r="M19" s="24">
        <f t="shared" si="3"/>
        <v>0</v>
      </c>
      <c r="N19" s="22">
        <f t="shared" si="4"/>
        <v>195845891</v>
      </c>
      <c r="O19" s="23">
        <f t="shared" si="5"/>
        <v>100</v>
      </c>
      <c r="P19" s="26">
        <v>0</v>
      </c>
    </row>
    <row r="20" spans="1:16" ht="30" x14ac:dyDescent="0.25">
      <c r="A20" s="7">
        <v>14</v>
      </c>
      <c r="B20" s="21" t="s">
        <v>72</v>
      </c>
      <c r="C20" s="23">
        <v>0</v>
      </c>
      <c r="D20" s="22">
        <v>195000000</v>
      </c>
      <c r="E20" s="22">
        <v>195000000</v>
      </c>
      <c r="F20" s="23">
        <v>0</v>
      </c>
      <c r="G20" s="23">
        <v>0</v>
      </c>
      <c r="H20" s="23">
        <v>0</v>
      </c>
      <c r="I20" s="24">
        <f t="shared" si="0"/>
        <v>0</v>
      </c>
      <c r="J20" s="22">
        <f t="shared" si="1"/>
        <v>195000000</v>
      </c>
      <c r="K20" s="23">
        <v>0</v>
      </c>
      <c r="L20" s="23">
        <f t="shared" si="2"/>
        <v>0</v>
      </c>
      <c r="M20" s="24">
        <f t="shared" si="3"/>
        <v>0</v>
      </c>
      <c r="N20" s="22">
        <f t="shared" si="4"/>
        <v>195000000</v>
      </c>
      <c r="O20" s="23">
        <f t="shared" si="5"/>
        <v>100</v>
      </c>
      <c r="P20" s="25">
        <v>20000000</v>
      </c>
    </row>
    <row r="21" spans="1:16" x14ac:dyDescent="0.25">
      <c r="A21" s="7">
        <v>15</v>
      </c>
      <c r="B21" s="21" t="s">
        <v>64</v>
      </c>
      <c r="C21" s="22">
        <v>102179510.95</v>
      </c>
      <c r="D21" s="23">
        <v>0</v>
      </c>
      <c r="E21" s="22">
        <v>102179510.95</v>
      </c>
      <c r="F21" s="23">
        <v>0</v>
      </c>
      <c r="G21" s="23">
        <v>0</v>
      </c>
      <c r="H21" s="23">
        <v>0</v>
      </c>
      <c r="I21" s="24">
        <f t="shared" si="0"/>
        <v>0</v>
      </c>
      <c r="J21" s="22">
        <f t="shared" si="1"/>
        <v>102179510.95</v>
      </c>
      <c r="K21" s="23">
        <v>0</v>
      </c>
      <c r="L21" s="23">
        <f t="shared" si="2"/>
        <v>0</v>
      </c>
      <c r="M21" s="24">
        <f t="shared" si="3"/>
        <v>0</v>
      </c>
      <c r="N21" s="22">
        <f t="shared" si="4"/>
        <v>102179510.95</v>
      </c>
      <c r="O21" s="23">
        <f t="shared" si="5"/>
        <v>100</v>
      </c>
      <c r="P21" s="25">
        <v>4065126.04</v>
      </c>
    </row>
    <row r="22" spans="1:16" x14ac:dyDescent="0.25">
      <c r="A22" s="7">
        <v>16</v>
      </c>
      <c r="B22" s="21" t="s">
        <v>106</v>
      </c>
      <c r="C22" s="22">
        <v>85894071</v>
      </c>
      <c r="D22" s="22">
        <v>-25768220</v>
      </c>
      <c r="E22" s="22">
        <v>60125851</v>
      </c>
      <c r="F22" s="23">
        <v>0</v>
      </c>
      <c r="G22" s="23">
        <v>0</v>
      </c>
      <c r="H22" s="23">
        <v>0</v>
      </c>
      <c r="I22" s="24">
        <f t="shared" si="0"/>
        <v>0</v>
      </c>
      <c r="J22" s="22">
        <f t="shared" si="1"/>
        <v>60125851</v>
      </c>
      <c r="K22" s="23">
        <v>0</v>
      </c>
      <c r="L22" s="23">
        <f t="shared" si="2"/>
        <v>0</v>
      </c>
      <c r="M22" s="24">
        <f t="shared" si="3"/>
        <v>0</v>
      </c>
      <c r="N22" s="22">
        <f t="shared" si="4"/>
        <v>60125851</v>
      </c>
      <c r="O22" s="23">
        <f t="shared" si="5"/>
        <v>100</v>
      </c>
      <c r="P22" s="26">
        <v>0</v>
      </c>
    </row>
    <row r="23" spans="1:16" x14ac:dyDescent="0.25">
      <c r="A23" s="7">
        <v>17</v>
      </c>
      <c r="B23" s="21" t="s">
        <v>86</v>
      </c>
      <c r="C23" s="22">
        <v>50460000</v>
      </c>
      <c r="D23" s="23">
        <v>0</v>
      </c>
      <c r="E23" s="22">
        <v>50460000</v>
      </c>
      <c r="F23" s="23">
        <v>0</v>
      </c>
      <c r="G23" s="23">
        <v>0</v>
      </c>
      <c r="H23" s="23">
        <v>0</v>
      </c>
      <c r="I23" s="24">
        <f t="shared" si="0"/>
        <v>0</v>
      </c>
      <c r="J23" s="22">
        <f t="shared" si="1"/>
        <v>50460000</v>
      </c>
      <c r="K23" s="23">
        <v>0</v>
      </c>
      <c r="L23" s="23">
        <f t="shared" si="2"/>
        <v>0</v>
      </c>
      <c r="M23" s="24">
        <f t="shared" si="3"/>
        <v>0</v>
      </c>
      <c r="N23" s="22">
        <f t="shared" si="4"/>
        <v>50460000</v>
      </c>
      <c r="O23" s="23">
        <f t="shared" si="5"/>
        <v>100</v>
      </c>
      <c r="P23" s="25">
        <v>18349090.920000002</v>
      </c>
    </row>
    <row r="24" spans="1:16" x14ac:dyDescent="0.25">
      <c r="A24" s="7">
        <v>18</v>
      </c>
      <c r="B24" s="21" t="s">
        <v>69</v>
      </c>
      <c r="C24" s="22">
        <v>46876279</v>
      </c>
      <c r="D24" s="23">
        <v>0</v>
      </c>
      <c r="E24" s="22">
        <v>46876279</v>
      </c>
      <c r="F24" s="23">
        <v>0</v>
      </c>
      <c r="G24" s="23">
        <v>0</v>
      </c>
      <c r="H24" s="23">
        <v>0</v>
      </c>
      <c r="I24" s="24">
        <f t="shared" si="0"/>
        <v>0</v>
      </c>
      <c r="J24" s="22">
        <f t="shared" si="1"/>
        <v>46876279</v>
      </c>
      <c r="K24" s="23">
        <v>0</v>
      </c>
      <c r="L24" s="23">
        <f t="shared" si="2"/>
        <v>0</v>
      </c>
      <c r="M24" s="24">
        <f t="shared" si="3"/>
        <v>0</v>
      </c>
      <c r="N24" s="22">
        <f t="shared" si="4"/>
        <v>46876279</v>
      </c>
      <c r="O24" s="23">
        <f t="shared" si="5"/>
        <v>100</v>
      </c>
      <c r="P24" s="26">
        <v>0</v>
      </c>
    </row>
    <row r="25" spans="1:16" ht="30" x14ac:dyDescent="0.25">
      <c r="A25" s="7">
        <v>19</v>
      </c>
      <c r="B25" s="21" t="s">
        <v>81</v>
      </c>
      <c r="C25" s="22">
        <v>40681200</v>
      </c>
      <c r="D25" s="23">
        <v>0</v>
      </c>
      <c r="E25" s="22">
        <v>40681200</v>
      </c>
      <c r="F25" s="23">
        <v>0</v>
      </c>
      <c r="G25" s="23">
        <v>0</v>
      </c>
      <c r="H25" s="23">
        <v>0</v>
      </c>
      <c r="I25" s="24">
        <f t="shared" si="0"/>
        <v>0</v>
      </c>
      <c r="J25" s="22">
        <f t="shared" si="1"/>
        <v>40681200</v>
      </c>
      <c r="K25" s="23">
        <v>0</v>
      </c>
      <c r="L25" s="23">
        <f t="shared" si="2"/>
        <v>0</v>
      </c>
      <c r="M25" s="24">
        <f t="shared" si="3"/>
        <v>0</v>
      </c>
      <c r="N25" s="22">
        <f t="shared" si="4"/>
        <v>40681200</v>
      </c>
      <c r="O25" s="23">
        <f t="shared" si="5"/>
        <v>100</v>
      </c>
      <c r="P25" s="25">
        <v>16950500</v>
      </c>
    </row>
    <row r="26" spans="1:16" x14ac:dyDescent="0.25">
      <c r="A26" s="7">
        <v>20</v>
      </c>
      <c r="B26" s="21" t="s">
        <v>103</v>
      </c>
      <c r="C26" s="22">
        <v>33192752</v>
      </c>
      <c r="D26" s="23">
        <v>0</v>
      </c>
      <c r="E26" s="22">
        <v>33192752</v>
      </c>
      <c r="F26" s="23">
        <v>0</v>
      </c>
      <c r="G26" s="23">
        <v>0</v>
      </c>
      <c r="H26" s="23">
        <v>0</v>
      </c>
      <c r="I26" s="24">
        <f t="shared" si="0"/>
        <v>0</v>
      </c>
      <c r="J26" s="22">
        <f t="shared" si="1"/>
        <v>33192752</v>
      </c>
      <c r="K26" s="23">
        <v>0</v>
      </c>
      <c r="L26" s="23">
        <f t="shared" si="2"/>
        <v>0</v>
      </c>
      <c r="M26" s="24">
        <f t="shared" si="3"/>
        <v>0</v>
      </c>
      <c r="N26" s="22">
        <f t="shared" si="4"/>
        <v>33192752</v>
      </c>
      <c r="O26" s="23">
        <f t="shared" si="5"/>
        <v>100</v>
      </c>
      <c r="P26" s="26">
        <v>0</v>
      </c>
    </row>
    <row r="27" spans="1:16" ht="30" x14ac:dyDescent="0.25">
      <c r="A27" s="7">
        <v>21</v>
      </c>
      <c r="B27" s="21" t="s">
        <v>95</v>
      </c>
      <c r="C27" s="22">
        <v>32111400</v>
      </c>
      <c r="D27" s="23">
        <v>0</v>
      </c>
      <c r="E27" s="22">
        <v>32111400</v>
      </c>
      <c r="F27" s="23">
        <v>0</v>
      </c>
      <c r="G27" s="23">
        <v>0</v>
      </c>
      <c r="H27" s="23">
        <v>0</v>
      </c>
      <c r="I27" s="24">
        <f t="shared" si="0"/>
        <v>0</v>
      </c>
      <c r="J27" s="22">
        <f t="shared" si="1"/>
        <v>32111400</v>
      </c>
      <c r="K27" s="23">
        <v>0</v>
      </c>
      <c r="L27" s="23">
        <f t="shared" si="2"/>
        <v>0</v>
      </c>
      <c r="M27" s="24">
        <f t="shared" si="3"/>
        <v>0</v>
      </c>
      <c r="N27" s="22">
        <f t="shared" si="4"/>
        <v>32111400</v>
      </c>
      <c r="O27" s="23">
        <f t="shared" si="5"/>
        <v>100</v>
      </c>
      <c r="P27" s="25">
        <v>13379750</v>
      </c>
    </row>
    <row r="28" spans="1:16" ht="17.25" customHeight="1" x14ac:dyDescent="0.25">
      <c r="A28" s="7">
        <v>22</v>
      </c>
      <c r="B28" s="21" t="s">
        <v>115</v>
      </c>
      <c r="C28" s="22">
        <v>39475520</v>
      </c>
      <c r="D28" s="22">
        <v>-11842660</v>
      </c>
      <c r="E28" s="22">
        <v>27632860</v>
      </c>
      <c r="F28" s="23">
        <v>0</v>
      </c>
      <c r="G28" s="23">
        <v>0</v>
      </c>
      <c r="H28" s="23">
        <v>0</v>
      </c>
      <c r="I28" s="24">
        <f t="shared" si="0"/>
        <v>0</v>
      </c>
      <c r="J28" s="22">
        <f t="shared" si="1"/>
        <v>27632860</v>
      </c>
      <c r="K28" s="23">
        <v>0</v>
      </c>
      <c r="L28" s="23">
        <f t="shared" si="2"/>
        <v>0</v>
      </c>
      <c r="M28" s="24">
        <f t="shared" si="3"/>
        <v>0</v>
      </c>
      <c r="N28" s="22">
        <f t="shared" si="4"/>
        <v>27632860</v>
      </c>
      <c r="O28" s="23">
        <f t="shared" si="5"/>
        <v>100</v>
      </c>
      <c r="P28" s="26">
        <v>0</v>
      </c>
    </row>
    <row r="29" spans="1:16" ht="30" x14ac:dyDescent="0.25">
      <c r="A29" s="7">
        <v>23</v>
      </c>
      <c r="B29" s="21" t="s">
        <v>45</v>
      </c>
      <c r="C29" s="22">
        <v>27598880</v>
      </c>
      <c r="D29" s="23">
        <v>0</v>
      </c>
      <c r="E29" s="22">
        <v>27598880</v>
      </c>
      <c r="F29" s="23">
        <v>0</v>
      </c>
      <c r="G29" s="23">
        <v>0</v>
      </c>
      <c r="H29" s="23">
        <v>0</v>
      </c>
      <c r="I29" s="24">
        <f t="shared" si="0"/>
        <v>0</v>
      </c>
      <c r="J29" s="22">
        <f t="shared" si="1"/>
        <v>27598880</v>
      </c>
      <c r="K29" s="23">
        <v>0</v>
      </c>
      <c r="L29" s="23">
        <f t="shared" si="2"/>
        <v>0</v>
      </c>
      <c r="M29" s="24">
        <f t="shared" si="3"/>
        <v>0</v>
      </c>
      <c r="N29" s="22">
        <f t="shared" si="4"/>
        <v>27598880</v>
      </c>
      <c r="O29" s="23">
        <f t="shared" si="5"/>
        <v>100</v>
      </c>
      <c r="P29" s="26">
        <v>0</v>
      </c>
    </row>
    <row r="30" spans="1:16" ht="30" x14ac:dyDescent="0.25">
      <c r="A30" s="7">
        <v>24</v>
      </c>
      <c r="B30" s="21" t="s">
        <v>135</v>
      </c>
      <c r="C30" s="22">
        <v>16647320</v>
      </c>
      <c r="D30" s="22">
        <v>2640000</v>
      </c>
      <c r="E30" s="22">
        <v>19287320</v>
      </c>
      <c r="F30" s="23">
        <v>0</v>
      </c>
      <c r="G30" s="23">
        <v>0</v>
      </c>
      <c r="H30" s="23">
        <v>0</v>
      </c>
      <c r="I30" s="24">
        <f t="shared" si="0"/>
        <v>0</v>
      </c>
      <c r="J30" s="22">
        <f t="shared" si="1"/>
        <v>19287320</v>
      </c>
      <c r="K30" s="23">
        <v>0</v>
      </c>
      <c r="L30" s="23">
        <f t="shared" si="2"/>
        <v>0</v>
      </c>
      <c r="M30" s="24">
        <f t="shared" si="3"/>
        <v>0</v>
      </c>
      <c r="N30" s="22">
        <f t="shared" si="4"/>
        <v>19287320</v>
      </c>
      <c r="O30" s="23">
        <f t="shared" si="5"/>
        <v>100</v>
      </c>
      <c r="P30" s="26">
        <v>0</v>
      </c>
    </row>
    <row r="31" spans="1:16" ht="30" x14ac:dyDescent="0.25">
      <c r="A31" s="7">
        <v>25</v>
      </c>
      <c r="B31" s="21" t="s">
        <v>107</v>
      </c>
      <c r="C31" s="22">
        <v>18771806</v>
      </c>
      <c r="D31" s="23">
        <v>0</v>
      </c>
      <c r="E31" s="22">
        <v>18771806</v>
      </c>
      <c r="F31" s="23">
        <v>0</v>
      </c>
      <c r="G31" s="23">
        <v>0</v>
      </c>
      <c r="H31" s="23">
        <v>0</v>
      </c>
      <c r="I31" s="24">
        <f t="shared" si="0"/>
        <v>0</v>
      </c>
      <c r="J31" s="22">
        <f t="shared" si="1"/>
        <v>18771806</v>
      </c>
      <c r="K31" s="23">
        <v>0</v>
      </c>
      <c r="L31" s="23">
        <f t="shared" si="2"/>
        <v>0</v>
      </c>
      <c r="M31" s="24">
        <f t="shared" si="3"/>
        <v>0</v>
      </c>
      <c r="N31" s="22">
        <f t="shared" si="4"/>
        <v>18771806</v>
      </c>
      <c r="O31" s="23">
        <f t="shared" si="5"/>
        <v>100</v>
      </c>
      <c r="P31" s="25">
        <v>3351134</v>
      </c>
    </row>
    <row r="32" spans="1:16" ht="14.25" customHeight="1" x14ac:dyDescent="0.25">
      <c r="A32" s="7">
        <v>26</v>
      </c>
      <c r="B32" s="21" t="s">
        <v>80</v>
      </c>
      <c r="C32" s="22">
        <v>25773629</v>
      </c>
      <c r="D32" s="22">
        <v>-7732090</v>
      </c>
      <c r="E32" s="22">
        <v>18041539</v>
      </c>
      <c r="F32" s="23">
        <v>0</v>
      </c>
      <c r="G32" s="23">
        <v>0</v>
      </c>
      <c r="H32" s="23">
        <v>0</v>
      </c>
      <c r="I32" s="24">
        <f t="shared" si="0"/>
        <v>0</v>
      </c>
      <c r="J32" s="22">
        <f t="shared" si="1"/>
        <v>18041539</v>
      </c>
      <c r="K32" s="23">
        <v>0</v>
      </c>
      <c r="L32" s="23">
        <f t="shared" si="2"/>
        <v>0</v>
      </c>
      <c r="M32" s="24">
        <f t="shared" si="3"/>
        <v>0</v>
      </c>
      <c r="N32" s="22">
        <f t="shared" si="4"/>
        <v>18041539</v>
      </c>
      <c r="O32" s="23">
        <f t="shared" si="5"/>
        <v>100</v>
      </c>
      <c r="P32" s="26">
        <v>0</v>
      </c>
    </row>
    <row r="33" spans="1:16" ht="30" x14ac:dyDescent="0.25">
      <c r="A33" s="7">
        <v>27</v>
      </c>
      <c r="B33" s="21" t="s">
        <v>102</v>
      </c>
      <c r="C33" s="22">
        <v>15868206</v>
      </c>
      <c r="D33" s="23">
        <v>0</v>
      </c>
      <c r="E33" s="22">
        <v>15868206</v>
      </c>
      <c r="F33" s="23">
        <v>0</v>
      </c>
      <c r="G33" s="23">
        <v>0</v>
      </c>
      <c r="H33" s="23">
        <v>0</v>
      </c>
      <c r="I33" s="24">
        <f t="shared" si="0"/>
        <v>0</v>
      </c>
      <c r="J33" s="22">
        <f t="shared" si="1"/>
        <v>15868206</v>
      </c>
      <c r="K33" s="23">
        <v>0</v>
      </c>
      <c r="L33" s="23">
        <f t="shared" si="2"/>
        <v>0</v>
      </c>
      <c r="M33" s="24">
        <f t="shared" si="3"/>
        <v>0</v>
      </c>
      <c r="N33" s="22">
        <f t="shared" si="4"/>
        <v>15868206</v>
      </c>
      <c r="O33" s="23">
        <f t="shared" si="5"/>
        <v>100</v>
      </c>
      <c r="P33" s="26">
        <v>0</v>
      </c>
    </row>
    <row r="34" spans="1:16" x14ac:dyDescent="0.25">
      <c r="A34" s="7">
        <v>28</v>
      </c>
      <c r="B34" s="21" t="s">
        <v>35</v>
      </c>
      <c r="C34" s="22">
        <v>21782481</v>
      </c>
      <c r="D34" s="22">
        <v>-6534740</v>
      </c>
      <c r="E34" s="22">
        <v>15247741</v>
      </c>
      <c r="F34" s="23">
        <v>0</v>
      </c>
      <c r="G34" s="23">
        <v>0</v>
      </c>
      <c r="H34" s="23">
        <v>0</v>
      </c>
      <c r="I34" s="24">
        <f t="shared" si="0"/>
        <v>0</v>
      </c>
      <c r="J34" s="22">
        <f t="shared" si="1"/>
        <v>15247741</v>
      </c>
      <c r="K34" s="23">
        <v>0</v>
      </c>
      <c r="L34" s="23">
        <f t="shared" si="2"/>
        <v>0</v>
      </c>
      <c r="M34" s="24">
        <f t="shared" si="3"/>
        <v>0</v>
      </c>
      <c r="N34" s="22">
        <f t="shared" si="4"/>
        <v>15247741</v>
      </c>
      <c r="O34" s="23">
        <f t="shared" si="5"/>
        <v>100</v>
      </c>
      <c r="P34" s="26">
        <v>0</v>
      </c>
    </row>
    <row r="35" spans="1:16" ht="30" x14ac:dyDescent="0.25">
      <c r="A35" s="7">
        <v>29</v>
      </c>
      <c r="B35" s="21" t="s">
        <v>39</v>
      </c>
      <c r="C35" s="22">
        <v>14032441</v>
      </c>
      <c r="D35" s="23">
        <v>0</v>
      </c>
      <c r="E35" s="22">
        <v>14032441</v>
      </c>
      <c r="F35" s="23">
        <v>0</v>
      </c>
      <c r="G35" s="23">
        <v>0</v>
      </c>
      <c r="H35" s="23">
        <v>0</v>
      </c>
      <c r="I35" s="24">
        <f t="shared" si="0"/>
        <v>0</v>
      </c>
      <c r="J35" s="22">
        <f t="shared" si="1"/>
        <v>14032441</v>
      </c>
      <c r="K35" s="23">
        <v>0</v>
      </c>
      <c r="L35" s="23">
        <f t="shared" si="2"/>
        <v>0</v>
      </c>
      <c r="M35" s="24">
        <f t="shared" si="3"/>
        <v>0</v>
      </c>
      <c r="N35" s="22">
        <f t="shared" si="4"/>
        <v>14032441</v>
      </c>
      <c r="O35" s="23">
        <f t="shared" si="5"/>
        <v>100</v>
      </c>
      <c r="P35" s="26">
        <v>0</v>
      </c>
    </row>
    <row r="36" spans="1:16" x14ac:dyDescent="0.25">
      <c r="A36" s="7">
        <v>30</v>
      </c>
      <c r="B36" s="21" t="s">
        <v>63</v>
      </c>
      <c r="C36" s="22">
        <v>12571165</v>
      </c>
      <c r="D36" s="23">
        <v>0</v>
      </c>
      <c r="E36" s="22">
        <v>12571165</v>
      </c>
      <c r="F36" s="23">
        <v>0</v>
      </c>
      <c r="G36" s="23">
        <v>0</v>
      </c>
      <c r="H36" s="23">
        <v>0</v>
      </c>
      <c r="I36" s="24">
        <f t="shared" si="0"/>
        <v>0</v>
      </c>
      <c r="J36" s="22">
        <f t="shared" si="1"/>
        <v>12571165</v>
      </c>
      <c r="K36" s="23">
        <v>0</v>
      </c>
      <c r="L36" s="23">
        <f t="shared" si="2"/>
        <v>0</v>
      </c>
      <c r="M36" s="24">
        <f t="shared" si="3"/>
        <v>0</v>
      </c>
      <c r="N36" s="22">
        <f t="shared" si="4"/>
        <v>12571165</v>
      </c>
      <c r="O36" s="23">
        <f t="shared" si="5"/>
        <v>100</v>
      </c>
      <c r="P36" s="26">
        <v>0</v>
      </c>
    </row>
    <row r="37" spans="1:16" ht="30" x14ac:dyDescent="0.25">
      <c r="A37" s="7">
        <v>31</v>
      </c>
      <c r="B37" s="21" t="s">
        <v>62</v>
      </c>
      <c r="C37" s="22">
        <v>11863166</v>
      </c>
      <c r="D37" s="23">
        <v>0</v>
      </c>
      <c r="E37" s="22">
        <v>11863166</v>
      </c>
      <c r="F37" s="23">
        <v>0</v>
      </c>
      <c r="G37" s="23">
        <v>0</v>
      </c>
      <c r="H37" s="23">
        <v>0</v>
      </c>
      <c r="I37" s="24">
        <f t="shared" si="0"/>
        <v>0</v>
      </c>
      <c r="J37" s="22">
        <f t="shared" si="1"/>
        <v>11863166</v>
      </c>
      <c r="K37" s="23">
        <v>0</v>
      </c>
      <c r="L37" s="23">
        <f t="shared" si="2"/>
        <v>0</v>
      </c>
      <c r="M37" s="24">
        <f t="shared" si="3"/>
        <v>0</v>
      </c>
      <c r="N37" s="22">
        <f t="shared" si="4"/>
        <v>11863166</v>
      </c>
      <c r="O37" s="23">
        <f t="shared" si="5"/>
        <v>100</v>
      </c>
      <c r="P37" s="26">
        <v>0</v>
      </c>
    </row>
    <row r="38" spans="1:16" ht="30" x14ac:dyDescent="0.25">
      <c r="A38" s="7">
        <v>32</v>
      </c>
      <c r="B38" s="21" t="s">
        <v>101</v>
      </c>
      <c r="C38" s="22">
        <v>11624817</v>
      </c>
      <c r="D38" s="23">
        <v>0</v>
      </c>
      <c r="E38" s="22">
        <v>11624817</v>
      </c>
      <c r="F38" s="23">
        <v>0</v>
      </c>
      <c r="G38" s="23">
        <v>0</v>
      </c>
      <c r="H38" s="23">
        <v>0</v>
      </c>
      <c r="I38" s="24">
        <f t="shared" si="0"/>
        <v>0</v>
      </c>
      <c r="J38" s="22">
        <f t="shared" si="1"/>
        <v>11624817</v>
      </c>
      <c r="K38" s="23">
        <v>0</v>
      </c>
      <c r="L38" s="23">
        <f t="shared" si="2"/>
        <v>0</v>
      </c>
      <c r="M38" s="24">
        <f t="shared" si="3"/>
        <v>0</v>
      </c>
      <c r="N38" s="22">
        <f t="shared" si="4"/>
        <v>11624817</v>
      </c>
      <c r="O38" s="23">
        <f t="shared" si="5"/>
        <v>100</v>
      </c>
      <c r="P38" s="26">
        <v>0</v>
      </c>
    </row>
    <row r="39" spans="1:16" ht="30" x14ac:dyDescent="0.25">
      <c r="A39" s="7">
        <v>33</v>
      </c>
      <c r="B39" s="21" t="s">
        <v>52</v>
      </c>
      <c r="C39" s="22">
        <v>11438955</v>
      </c>
      <c r="D39" s="23">
        <v>0</v>
      </c>
      <c r="E39" s="22">
        <v>11438955</v>
      </c>
      <c r="F39" s="23">
        <v>0</v>
      </c>
      <c r="G39" s="23">
        <v>0</v>
      </c>
      <c r="H39" s="23">
        <v>0</v>
      </c>
      <c r="I39" s="24">
        <f t="shared" si="0"/>
        <v>0</v>
      </c>
      <c r="J39" s="22">
        <f t="shared" si="1"/>
        <v>11438955</v>
      </c>
      <c r="K39" s="23">
        <v>0</v>
      </c>
      <c r="L39" s="23">
        <f t="shared" si="2"/>
        <v>0</v>
      </c>
      <c r="M39" s="24">
        <f t="shared" si="3"/>
        <v>0</v>
      </c>
      <c r="N39" s="22">
        <f t="shared" si="4"/>
        <v>11438955</v>
      </c>
      <c r="O39" s="23">
        <f t="shared" si="5"/>
        <v>100</v>
      </c>
      <c r="P39" s="26">
        <v>0</v>
      </c>
    </row>
    <row r="40" spans="1:16" ht="30" x14ac:dyDescent="0.25">
      <c r="A40" s="7">
        <v>34</v>
      </c>
      <c r="B40" s="21" t="s">
        <v>134</v>
      </c>
      <c r="C40" s="22">
        <v>11397232</v>
      </c>
      <c r="D40" s="23">
        <v>0</v>
      </c>
      <c r="E40" s="22">
        <v>11397232</v>
      </c>
      <c r="F40" s="23">
        <v>0</v>
      </c>
      <c r="G40" s="23">
        <v>0</v>
      </c>
      <c r="H40" s="23">
        <v>0</v>
      </c>
      <c r="I40" s="24">
        <f t="shared" si="0"/>
        <v>0</v>
      </c>
      <c r="J40" s="22">
        <f t="shared" si="1"/>
        <v>11397232</v>
      </c>
      <c r="K40" s="23">
        <v>0</v>
      </c>
      <c r="L40" s="23">
        <f t="shared" si="2"/>
        <v>0</v>
      </c>
      <c r="M40" s="24">
        <f t="shared" si="3"/>
        <v>0</v>
      </c>
      <c r="N40" s="22">
        <f t="shared" si="4"/>
        <v>11397232</v>
      </c>
      <c r="O40" s="23">
        <f t="shared" si="5"/>
        <v>100</v>
      </c>
      <c r="P40" s="26">
        <v>0</v>
      </c>
    </row>
    <row r="41" spans="1:16" ht="30" x14ac:dyDescent="0.25">
      <c r="A41" s="7">
        <v>35</v>
      </c>
      <c r="B41" s="21" t="s">
        <v>138</v>
      </c>
      <c r="C41" s="22">
        <v>15315483</v>
      </c>
      <c r="D41" s="22">
        <v>-4594640</v>
      </c>
      <c r="E41" s="22">
        <v>10720843</v>
      </c>
      <c r="F41" s="23">
        <v>0</v>
      </c>
      <c r="G41" s="23">
        <v>0</v>
      </c>
      <c r="H41" s="23">
        <v>0</v>
      </c>
      <c r="I41" s="24">
        <f t="shared" si="0"/>
        <v>0</v>
      </c>
      <c r="J41" s="22">
        <f t="shared" si="1"/>
        <v>10720843</v>
      </c>
      <c r="K41" s="23">
        <v>0</v>
      </c>
      <c r="L41" s="23">
        <f t="shared" si="2"/>
        <v>0</v>
      </c>
      <c r="M41" s="24">
        <f t="shared" si="3"/>
        <v>0</v>
      </c>
      <c r="N41" s="22">
        <f t="shared" si="4"/>
        <v>10720843</v>
      </c>
      <c r="O41" s="23">
        <f t="shared" si="5"/>
        <v>100</v>
      </c>
      <c r="P41" s="26">
        <v>0</v>
      </c>
    </row>
    <row r="42" spans="1:16" x14ac:dyDescent="0.25">
      <c r="A42" s="7">
        <v>36</v>
      </c>
      <c r="B42" s="21" t="s">
        <v>76</v>
      </c>
      <c r="C42" s="22">
        <v>15213286</v>
      </c>
      <c r="D42" s="22">
        <v>-4563990</v>
      </c>
      <c r="E42" s="22">
        <v>10649296</v>
      </c>
      <c r="F42" s="23">
        <v>0</v>
      </c>
      <c r="G42" s="23">
        <v>0</v>
      </c>
      <c r="H42" s="23">
        <v>0</v>
      </c>
      <c r="I42" s="24">
        <f t="shared" si="0"/>
        <v>0</v>
      </c>
      <c r="J42" s="22">
        <f t="shared" si="1"/>
        <v>10649296</v>
      </c>
      <c r="K42" s="23">
        <v>0</v>
      </c>
      <c r="L42" s="23">
        <f t="shared" si="2"/>
        <v>0</v>
      </c>
      <c r="M42" s="24">
        <f t="shared" si="3"/>
        <v>0</v>
      </c>
      <c r="N42" s="22">
        <f t="shared" si="4"/>
        <v>10649296</v>
      </c>
      <c r="O42" s="23">
        <f t="shared" si="5"/>
        <v>100</v>
      </c>
      <c r="P42" s="26">
        <v>0</v>
      </c>
    </row>
    <row r="43" spans="1:16" ht="30" x14ac:dyDescent="0.25">
      <c r="A43" s="7">
        <v>37</v>
      </c>
      <c r="B43" s="21" t="s">
        <v>67</v>
      </c>
      <c r="C43" s="22">
        <v>10229890</v>
      </c>
      <c r="D43" s="23">
        <v>0</v>
      </c>
      <c r="E43" s="22">
        <v>10229890</v>
      </c>
      <c r="F43" s="23">
        <v>0</v>
      </c>
      <c r="G43" s="23">
        <v>0</v>
      </c>
      <c r="H43" s="23">
        <v>0</v>
      </c>
      <c r="I43" s="24">
        <f t="shared" si="0"/>
        <v>0</v>
      </c>
      <c r="J43" s="22">
        <f t="shared" si="1"/>
        <v>10229890</v>
      </c>
      <c r="K43" s="23">
        <v>0</v>
      </c>
      <c r="L43" s="23">
        <f t="shared" si="2"/>
        <v>0</v>
      </c>
      <c r="M43" s="24">
        <f t="shared" si="3"/>
        <v>0</v>
      </c>
      <c r="N43" s="22">
        <f t="shared" si="4"/>
        <v>10229890</v>
      </c>
      <c r="O43" s="23">
        <f t="shared" si="5"/>
        <v>100</v>
      </c>
      <c r="P43" s="26">
        <v>0</v>
      </c>
    </row>
    <row r="44" spans="1:16" ht="30" x14ac:dyDescent="0.25">
      <c r="A44" s="7">
        <v>38</v>
      </c>
      <c r="B44" s="21" t="s">
        <v>83</v>
      </c>
      <c r="C44" s="22">
        <v>9315900</v>
      </c>
      <c r="D44" s="23">
        <v>0</v>
      </c>
      <c r="E44" s="22">
        <v>9315900</v>
      </c>
      <c r="F44" s="23">
        <v>0</v>
      </c>
      <c r="G44" s="23">
        <v>0</v>
      </c>
      <c r="H44" s="23">
        <v>0</v>
      </c>
      <c r="I44" s="24">
        <f t="shared" si="0"/>
        <v>0</v>
      </c>
      <c r="J44" s="22">
        <f t="shared" si="1"/>
        <v>9315900</v>
      </c>
      <c r="K44" s="23">
        <v>0</v>
      </c>
      <c r="L44" s="23">
        <f t="shared" si="2"/>
        <v>0</v>
      </c>
      <c r="M44" s="24">
        <f t="shared" si="3"/>
        <v>0</v>
      </c>
      <c r="N44" s="22">
        <f t="shared" si="4"/>
        <v>9315900</v>
      </c>
      <c r="O44" s="23">
        <f t="shared" si="5"/>
        <v>100</v>
      </c>
      <c r="P44" s="26">
        <v>0</v>
      </c>
    </row>
    <row r="45" spans="1:16" ht="18" customHeight="1" x14ac:dyDescent="0.25">
      <c r="A45" s="7">
        <v>39</v>
      </c>
      <c r="B45" s="21" t="s">
        <v>48</v>
      </c>
      <c r="C45" s="22">
        <v>10257564</v>
      </c>
      <c r="D45" s="22">
        <v>-1938520</v>
      </c>
      <c r="E45" s="22">
        <v>8319044</v>
      </c>
      <c r="F45" s="23">
        <v>0</v>
      </c>
      <c r="G45" s="23">
        <v>0</v>
      </c>
      <c r="H45" s="23">
        <v>0</v>
      </c>
      <c r="I45" s="24">
        <f t="shared" si="0"/>
        <v>0</v>
      </c>
      <c r="J45" s="22">
        <f t="shared" si="1"/>
        <v>8319044</v>
      </c>
      <c r="K45" s="23">
        <v>0</v>
      </c>
      <c r="L45" s="23">
        <f t="shared" si="2"/>
        <v>0</v>
      </c>
      <c r="M45" s="24">
        <f t="shared" si="3"/>
        <v>0</v>
      </c>
      <c r="N45" s="22">
        <f t="shared" si="4"/>
        <v>8319044</v>
      </c>
      <c r="O45" s="23">
        <f t="shared" si="5"/>
        <v>100</v>
      </c>
      <c r="P45" s="25">
        <v>3600000</v>
      </c>
    </row>
    <row r="46" spans="1:16" ht="18" customHeight="1" x14ac:dyDescent="0.25">
      <c r="A46" s="7">
        <v>40</v>
      </c>
      <c r="B46" s="21" t="s">
        <v>41</v>
      </c>
      <c r="C46" s="22">
        <v>8197307</v>
      </c>
      <c r="D46" s="23">
        <v>0</v>
      </c>
      <c r="E46" s="22">
        <v>8197307</v>
      </c>
      <c r="F46" s="23">
        <v>0</v>
      </c>
      <c r="G46" s="23">
        <v>0</v>
      </c>
      <c r="H46" s="23">
        <v>0</v>
      </c>
      <c r="I46" s="24">
        <f t="shared" si="0"/>
        <v>0</v>
      </c>
      <c r="J46" s="22">
        <f t="shared" si="1"/>
        <v>8197307</v>
      </c>
      <c r="K46" s="23">
        <v>0</v>
      </c>
      <c r="L46" s="23">
        <f t="shared" si="2"/>
        <v>0</v>
      </c>
      <c r="M46" s="24">
        <f t="shared" si="3"/>
        <v>0</v>
      </c>
      <c r="N46" s="22">
        <f t="shared" si="4"/>
        <v>8197307</v>
      </c>
      <c r="O46" s="23">
        <f t="shared" si="5"/>
        <v>100</v>
      </c>
      <c r="P46" s="26">
        <v>0</v>
      </c>
    </row>
    <row r="47" spans="1:16" ht="30" x14ac:dyDescent="0.25">
      <c r="A47" s="7">
        <v>41</v>
      </c>
      <c r="B47" s="21" t="s">
        <v>113</v>
      </c>
      <c r="C47" s="22">
        <v>10990081</v>
      </c>
      <c r="D47" s="22">
        <v>-3297020</v>
      </c>
      <c r="E47" s="22">
        <v>7693061</v>
      </c>
      <c r="F47" s="23">
        <v>0</v>
      </c>
      <c r="G47" s="23">
        <v>0</v>
      </c>
      <c r="H47" s="23">
        <v>0</v>
      </c>
      <c r="I47" s="24">
        <f t="shared" si="0"/>
        <v>0</v>
      </c>
      <c r="J47" s="22">
        <f t="shared" si="1"/>
        <v>7693061</v>
      </c>
      <c r="K47" s="23">
        <v>0</v>
      </c>
      <c r="L47" s="23">
        <f t="shared" si="2"/>
        <v>0</v>
      </c>
      <c r="M47" s="24">
        <f t="shared" si="3"/>
        <v>0</v>
      </c>
      <c r="N47" s="22">
        <f t="shared" si="4"/>
        <v>7693061</v>
      </c>
      <c r="O47" s="23">
        <f t="shared" si="5"/>
        <v>100</v>
      </c>
      <c r="P47" s="26">
        <v>0</v>
      </c>
    </row>
    <row r="48" spans="1:16" ht="30" x14ac:dyDescent="0.25">
      <c r="A48" s="7">
        <v>42</v>
      </c>
      <c r="B48" s="21" t="s">
        <v>104</v>
      </c>
      <c r="C48" s="22">
        <v>10405818</v>
      </c>
      <c r="D48" s="22">
        <v>-3121750</v>
      </c>
      <c r="E48" s="22">
        <v>7284068</v>
      </c>
      <c r="F48" s="23">
        <v>0</v>
      </c>
      <c r="G48" s="23">
        <v>0</v>
      </c>
      <c r="H48" s="23">
        <v>0</v>
      </c>
      <c r="I48" s="24">
        <f t="shared" si="0"/>
        <v>0</v>
      </c>
      <c r="J48" s="22">
        <f t="shared" si="1"/>
        <v>7284068</v>
      </c>
      <c r="K48" s="23">
        <v>0</v>
      </c>
      <c r="L48" s="23">
        <f t="shared" si="2"/>
        <v>0</v>
      </c>
      <c r="M48" s="24">
        <f t="shared" si="3"/>
        <v>0</v>
      </c>
      <c r="N48" s="22">
        <f t="shared" si="4"/>
        <v>7284068</v>
      </c>
      <c r="O48" s="23">
        <f t="shared" si="5"/>
        <v>100</v>
      </c>
      <c r="P48" s="25">
        <v>10405818</v>
      </c>
    </row>
    <row r="49" spans="1:16" x14ac:dyDescent="0.25">
      <c r="A49" s="7">
        <v>43</v>
      </c>
      <c r="B49" s="21" t="s">
        <v>96</v>
      </c>
      <c r="C49" s="22">
        <v>9627128</v>
      </c>
      <c r="D49" s="22">
        <v>-2888140</v>
      </c>
      <c r="E49" s="22">
        <v>6738988</v>
      </c>
      <c r="F49" s="23">
        <v>0</v>
      </c>
      <c r="G49" s="23">
        <v>0</v>
      </c>
      <c r="H49" s="23">
        <v>0</v>
      </c>
      <c r="I49" s="24">
        <f t="shared" si="0"/>
        <v>0</v>
      </c>
      <c r="J49" s="22">
        <f t="shared" si="1"/>
        <v>6738988</v>
      </c>
      <c r="K49" s="23">
        <v>0</v>
      </c>
      <c r="L49" s="23">
        <f t="shared" si="2"/>
        <v>0</v>
      </c>
      <c r="M49" s="24">
        <f t="shared" si="3"/>
        <v>0</v>
      </c>
      <c r="N49" s="22">
        <f t="shared" si="4"/>
        <v>6738988</v>
      </c>
      <c r="O49" s="23">
        <f t="shared" si="5"/>
        <v>100</v>
      </c>
      <c r="P49" s="26">
        <v>0</v>
      </c>
    </row>
    <row r="50" spans="1:16" ht="30" x14ac:dyDescent="0.25">
      <c r="A50" s="7">
        <v>44</v>
      </c>
      <c r="B50" s="21" t="s">
        <v>90</v>
      </c>
      <c r="C50" s="22">
        <v>6400577</v>
      </c>
      <c r="D50" s="23">
        <v>0</v>
      </c>
      <c r="E50" s="22">
        <v>6400577</v>
      </c>
      <c r="F50" s="23">
        <v>0</v>
      </c>
      <c r="G50" s="23">
        <v>0</v>
      </c>
      <c r="H50" s="23">
        <v>0</v>
      </c>
      <c r="I50" s="24">
        <f t="shared" si="0"/>
        <v>0</v>
      </c>
      <c r="J50" s="22">
        <f t="shared" si="1"/>
        <v>6400577</v>
      </c>
      <c r="K50" s="23">
        <v>0</v>
      </c>
      <c r="L50" s="23">
        <f t="shared" si="2"/>
        <v>0</v>
      </c>
      <c r="M50" s="24">
        <f t="shared" si="3"/>
        <v>0</v>
      </c>
      <c r="N50" s="22">
        <f t="shared" si="4"/>
        <v>6400577</v>
      </c>
      <c r="O50" s="23">
        <f t="shared" si="5"/>
        <v>100</v>
      </c>
      <c r="P50" s="26">
        <v>0</v>
      </c>
    </row>
    <row r="51" spans="1:16" ht="30" x14ac:dyDescent="0.25">
      <c r="A51" s="7">
        <v>45</v>
      </c>
      <c r="B51" s="21" t="s">
        <v>94</v>
      </c>
      <c r="C51" s="22">
        <v>7424000</v>
      </c>
      <c r="D51" s="22">
        <v>-1024000</v>
      </c>
      <c r="E51" s="22">
        <v>6400000</v>
      </c>
      <c r="F51" s="23">
        <v>0</v>
      </c>
      <c r="G51" s="23">
        <v>0</v>
      </c>
      <c r="H51" s="23">
        <v>0</v>
      </c>
      <c r="I51" s="24">
        <f t="shared" si="0"/>
        <v>0</v>
      </c>
      <c r="J51" s="22">
        <f t="shared" si="1"/>
        <v>6400000</v>
      </c>
      <c r="K51" s="23">
        <v>0</v>
      </c>
      <c r="L51" s="23">
        <f t="shared" si="2"/>
        <v>0</v>
      </c>
      <c r="M51" s="24">
        <f t="shared" si="3"/>
        <v>0</v>
      </c>
      <c r="N51" s="22">
        <f t="shared" si="4"/>
        <v>6400000</v>
      </c>
      <c r="O51" s="23">
        <f t="shared" si="5"/>
        <v>100</v>
      </c>
      <c r="P51" s="26">
        <v>0</v>
      </c>
    </row>
    <row r="52" spans="1:16" ht="30" x14ac:dyDescent="0.25">
      <c r="A52" s="7">
        <v>46</v>
      </c>
      <c r="B52" s="21" t="s">
        <v>131</v>
      </c>
      <c r="C52" s="22">
        <v>6148000</v>
      </c>
      <c r="D52" s="23">
        <v>0</v>
      </c>
      <c r="E52" s="22">
        <v>6148000</v>
      </c>
      <c r="F52" s="23">
        <v>0</v>
      </c>
      <c r="G52" s="23">
        <v>0</v>
      </c>
      <c r="H52" s="23">
        <v>0</v>
      </c>
      <c r="I52" s="24">
        <f t="shared" si="0"/>
        <v>0</v>
      </c>
      <c r="J52" s="22">
        <f t="shared" si="1"/>
        <v>6148000</v>
      </c>
      <c r="K52" s="23">
        <v>0</v>
      </c>
      <c r="L52" s="23">
        <f t="shared" si="2"/>
        <v>0</v>
      </c>
      <c r="M52" s="24">
        <f t="shared" si="3"/>
        <v>0</v>
      </c>
      <c r="N52" s="22">
        <f t="shared" si="4"/>
        <v>6148000</v>
      </c>
      <c r="O52" s="23">
        <f t="shared" si="5"/>
        <v>100</v>
      </c>
      <c r="P52" s="26">
        <v>0</v>
      </c>
    </row>
    <row r="53" spans="1:16" ht="30" x14ac:dyDescent="0.25">
      <c r="A53" s="7">
        <v>47</v>
      </c>
      <c r="B53" s="21" t="s">
        <v>93</v>
      </c>
      <c r="C53" s="22">
        <v>6048903</v>
      </c>
      <c r="D53" s="23">
        <v>0</v>
      </c>
      <c r="E53" s="22">
        <v>6048903</v>
      </c>
      <c r="F53" s="23">
        <v>0</v>
      </c>
      <c r="G53" s="23">
        <v>0</v>
      </c>
      <c r="H53" s="23">
        <v>0</v>
      </c>
      <c r="I53" s="24">
        <f t="shared" si="0"/>
        <v>0</v>
      </c>
      <c r="J53" s="22">
        <f t="shared" si="1"/>
        <v>6048903</v>
      </c>
      <c r="K53" s="23">
        <v>0</v>
      </c>
      <c r="L53" s="23">
        <f t="shared" si="2"/>
        <v>0</v>
      </c>
      <c r="M53" s="24">
        <f t="shared" si="3"/>
        <v>0</v>
      </c>
      <c r="N53" s="22">
        <f t="shared" si="4"/>
        <v>6048903</v>
      </c>
      <c r="O53" s="23">
        <f t="shared" si="5"/>
        <v>100</v>
      </c>
      <c r="P53" s="26">
        <v>0</v>
      </c>
    </row>
    <row r="54" spans="1:16" ht="30" x14ac:dyDescent="0.25">
      <c r="A54" s="7">
        <v>48</v>
      </c>
      <c r="B54" s="21" t="s">
        <v>125</v>
      </c>
      <c r="C54" s="22">
        <v>5800000</v>
      </c>
      <c r="D54" s="23">
        <v>0</v>
      </c>
      <c r="E54" s="22">
        <v>5800000</v>
      </c>
      <c r="F54" s="23">
        <v>0</v>
      </c>
      <c r="G54" s="23">
        <v>0</v>
      </c>
      <c r="H54" s="23">
        <v>0</v>
      </c>
      <c r="I54" s="24">
        <f t="shared" si="0"/>
        <v>0</v>
      </c>
      <c r="J54" s="22">
        <f t="shared" si="1"/>
        <v>5800000</v>
      </c>
      <c r="K54" s="23">
        <v>0</v>
      </c>
      <c r="L54" s="23">
        <f t="shared" si="2"/>
        <v>0</v>
      </c>
      <c r="M54" s="24">
        <f t="shared" si="3"/>
        <v>0</v>
      </c>
      <c r="N54" s="22">
        <f t="shared" si="4"/>
        <v>5800000</v>
      </c>
      <c r="O54" s="23">
        <f t="shared" si="5"/>
        <v>100</v>
      </c>
      <c r="P54" s="26">
        <v>0</v>
      </c>
    </row>
    <row r="55" spans="1:16" x14ac:dyDescent="0.25">
      <c r="A55" s="7">
        <v>49</v>
      </c>
      <c r="B55" s="21" t="s">
        <v>105</v>
      </c>
      <c r="C55" s="22">
        <v>7778047</v>
      </c>
      <c r="D55" s="22">
        <v>-2333410</v>
      </c>
      <c r="E55" s="22">
        <v>5444637</v>
      </c>
      <c r="F55" s="23">
        <v>0</v>
      </c>
      <c r="G55" s="23">
        <v>0</v>
      </c>
      <c r="H55" s="23">
        <v>0</v>
      </c>
      <c r="I55" s="24">
        <f t="shared" si="0"/>
        <v>0</v>
      </c>
      <c r="J55" s="22">
        <f t="shared" si="1"/>
        <v>5444637</v>
      </c>
      <c r="K55" s="23">
        <v>0</v>
      </c>
      <c r="L55" s="23">
        <f t="shared" si="2"/>
        <v>0</v>
      </c>
      <c r="M55" s="24">
        <f t="shared" si="3"/>
        <v>0</v>
      </c>
      <c r="N55" s="22">
        <f t="shared" si="4"/>
        <v>5444637</v>
      </c>
      <c r="O55" s="23">
        <f t="shared" si="5"/>
        <v>100</v>
      </c>
      <c r="P55" s="25">
        <v>5889000</v>
      </c>
    </row>
    <row r="56" spans="1:16" ht="30" x14ac:dyDescent="0.25">
      <c r="A56" s="7">
        <v>50</v>
      </c>
      <c r="B56" s="21" t="s">
        <v>108</v>
      </c>
      <c r="C56" s="22">
        <v>5147984</v>
      </c>
      <c r="D56" s="23">
        <v>0</v>
      </c>
      <c r="E56" s="22">
        <v>5147984</v>
      </c>
      <c r="F56" s="23">
        <v>0</v>
      </c>
      <c r="G56" s="23">
        <v>0</v>
      </c>
      <c r="H56" s="23">
        <v>0</v>
      </c>
      <c r="I56" s="24">
        <f t="shared" si="0"/>
        <v>0</v>
      </c>
      <c r="J56" s="22">
        <f t="shared" si="1"/>
        <v>5147984</v>
      </c>
      <c r="K56" s="23">
        <v>0</v>
      </c>
      <c r="L56" s="23">
        <f t="shared" si="2"/>
        <v>0</v>
      </c>
      <c r="M56" s="24">
        <f t="shared" si="3"/>
        <v>0</v>
      </c>
      <c r="N56" s="22">
        <f t="shared" si="4"/>
        <v>5147984</v>
      </c>
      <c r="O56" s="23">
        <f t="shared" si="5"/>
        <v>100</v>
      </c>
      <c r="P56" s="26">
        <v>0</v>
      </c>
    </row>
    <row r="57" spans="1:16" x14ac:dyDescent="0.25">
      <c r="A57" s="7">
        <v>51</v>
      </c>
      <c r="B57" s="32" t="s">
        <v>120</v>
      </c>
      <c r="C57" s="22">
        <v>5050000</v>
      </c>
      <c r="D57" s="23">
        <v>0</v>
      </c>
      <c r="E57" s="22">
        <v>5050000</v>
      </c>
      <c r="F57" s="23">
        <v>0</v>
      </c>
      <c r="G57" s="23">
        <v>0</v>
      </c>
      <c r="H57" s="23">
        <v>0</v>
      </c>
      <c r="I57" s="24">
        <f t="shared" si="0"/>
        <v>0</v>
      </c>
      <c r="J57" s="22">
        <f t="shared" si="1"/>
        <v>5050000</v>
      </c>
      <c r="K57" s="23">
        <v>0</v>
      </c>
      <c r="L57" s="23">
        <f t="shared" si="2"/>
        <v>0</v>
      </c>
      <c r="M57" s="24">
        <f t="shared" si="3"/>
        <v>0</v>
      </c>
      <c r="N57" s="22">
        <f t="shared" si="4"/>
        <v>5050000</v>
      </c>
      <c r="O57" s="23">
        <f t="shared" si="5"/>
        <v>100</v>
      </c>
      <c r="P57" s="25">
        <v>1300000</v>
      </c>
    </row>
    <row r="58" spans="1:16" x14ac:dyDescent="0.25">
      <c r="A58" s="7">
        <v>52</v>
      </c>
      <c r="B58" s="21" t="s">
        <v>111</v>
      </c>
      <c r="C58" s="22">
        <v>4742973</v>
      </c>
      <c r="D58" s="23">
        <v>0</v>
      </c>
      <c r="E58" s="22">
        <v>4742973</v>
      </c>
      <c r="F58" s="23">
        <v>0</v>
      </c>
      <c r="G58" s="23">
        <v>0</v>
      </c>
      <c r="H58" s="23">
        <v>0</v>
      </c>
      <c r="I58" s="24">
        <f t="shared" si="0"/>
        <v>0</v>
      </c>
      <c r="J58" s="22">
        <f t="shared" si="1"/>
        <v>4742973</v>
      </c>
      <c r="K58" s="23">
        <v>0</v>
      </c>
      <c r="L58" s="23">
        <f t="shared" si="2"/>
        <v>0</v>
      </c>
      <c r="M58" s="24">
        <f t="shared" si="3"/>
        <v>0</v>
      </c>
      <c r="N58" s="22">
        <f t="shared" si="4"/>
        <v>4742973</v>
      </c>
      <c r="O58" s="23">
        <f t="shared" si="5"/>
        <v>100</v>
      </c>
      <c r="P58" s="26">
        <v>0</v>
      </c>
    </row>
    <row r="59" spans="1:16" x14ac:dyDescent="0.25">
      <c r="A59" s="7">
        <v>53</v>
      </c>
      <c r="B59" s="21" t="s">
        <v>46</v>
      </c>
      <c r="C59" s="22">
        <v>6693814</v>
      </c>
      <c r="D59" s="22">
        <v>-2008140</v>
      </c>
      <c r="E59" s="22">
        <v>4685674</v>
      </c>
      <c r="F59" s="23">
        <v>0</v>
      </c>
      <c r="G59" s="23">
        <v>0</v>
      </c>
      <c r="H59" s="23">
        <v>0</v>
      </c>
      <c r="I59" s="24">
        <f t="shared" si="0"/>
        <v>0</v>
      </c>
      <c r="J59" s="22">
        <f t="shared" si="1"/>
        <v>4685674</v>
      </c>
      <c r="K59" s="23">
        <v>0</v>
      </c>
      <c r="L59" s="23">
        <f t="shared" si="2"/>
        <v>0</v>
      </c>
      <c r="M59" s="24">
        <f t="shared" si="3"/>
        <v>0</v>
      </c>
      <c r="N59" s="22">
        <f t="shared" si="4"/>
        <v>4685674</v>
      </c>
      <c r="O59" s="23">
        <f t="shared" si="5"/>
        <v>100</v>
      </c>
      <c r="P59" s="26">
        <v>0</v>
      </c>
    </row>
    <row r="60" spans="1:16" ht="30" x14ac:dyDescent="0.25">
      <c r="A60" s="7">
        <v>54</v>
      </c>
      <c r="B60" s="21" t="s">
        <v>132</v>
      </c>
      <c r="C60" s="22">
        <v>4500800</v>
      </c>
      <c r="D60" s="23">
        <v>0</v>
      </c>
      <c r="E60" s="22">
        <v>4500800</v>
      </c>
      <c r="F60" s="23">
        <v>0</v>
      </c>
      <c r="G60" s="23">
        <v>0</v>
      </c>
      <c r="H60" s="23">
        <v>0</v>
      </c>
      <c r="I60" s="24">
        <f t="shared" si="0"/>
        <v>0</v>
      </c>
      <c r="J60" s="22">
        <f t="shared" si="1"/>
        <v>4500800</v>
      </c>
      <c r="K60" s="23">
        <v>0</v>
      </c>
      <c r="L60" s="23">
        <f t="shared" si="2"/>
        <v>0</v>
      </c>
      <c r="M60" s="24">
        <f t="shared" si="3"/>
        <v>0</v>
      </c>
      <c r="N60" s="22">
        <f t="shared" si="4"/>
        <v>4500800</v>
      </c>
      <c r="O60" s="23">
        <f t="shared" si="5"/>
        <v>100</v>
      </c>
      <c r="P60" s="26">
        <v>0</v>
      </c>
    </row>
    <row r="61" spans="1:16" x14ac:dyDescent="0.25">
      <c r="A61" s="7">
        <v>55</v>
      </c>
      <c r="B61" s="21" t="s">
        <v>60</v>
      </c>
      <c r="C61" s="22">
        <v>6386000</v>
      </c>
      <c r="D61" s="22">
        <v>-1915800</v>
      </c>
      <c r="E61" s="22">
        <v>4470200</v>
      </c>
      <c r="F61" s="23">
        <v>0</v>
      </c>
      <c r="G61" s="23">
        <v>0</v>
      </c>
      <c r="H61" s="23">
        <v>0</v>
      </c>
      <c r="I61" s="24">
        <f t="shared" si="0"/>
        <v>0</v>
      </c>
      <c r="J61" s="22">
        <f t="shared" si="1"/>
        <v>4470200</v>
      </c>
      <c r="K61" s="23">
        <v>0</v>
      </c>
      <c r="L61" s="23">
        <f t="shared" si="2"/>
        <v>0</v>
      </c>
      <c r="M61" s="24">
        <f t="shared" si="3"/>
        <v>0</v>
      </c>
      <c r="N61" s="22">
        <f t="shared" si="4"/>
        <v>4470200</v>
      </c>
      <c r="O61" s="23">
        <f t="shared" si="5"/>
        <v>100</v>
      </c>
      <c r="P61" s="26">
        <v>0</v>
      </c>
    </row>
    <row r="62" spans="1:16" ht="30" x14ac:dyDescent="0.25">
      <c r="A62" s="7">
        <v>56</v>
      </c>
      <c r="B62" s="21" t="s">
        <v>114</v>
      </c>
      <c r="C62" s="22">
        <v>3727859</v>
      </c>
      <c r="D62" s="23">
        <v>0</v>
      </c>
      <c r="E62" s="22">
        <v>3727859</v>
      </c>
      <c r="F62" s="23">
        <v>0</v>
      </c>
      <c r="G62" s="23">
        <v>0</v>
      </c>
      <c r="H62" s="23">
        <v>0</v>
      </c>
      <c r="I62" s="24">
        <f t="shared" si="0"/>
        <v>0</v>
      </c>
      <c r="J62" s="22">
        <f t="shared" si="1"/>
        <v>3727859</v>
      </c>
      <c r="K62" s="23">
        <v>0</v>
      </c>
      <c r="L62" s="23">
        <f t="shared" si="2"/>
        <v>0</v>
      </c>
      <c r="M62" s="24">
        <f t="shared" si="3"/>
        <v>0</v>
      </c>
      <c r="N62" s="22">
        <f t="shared" si="4"/>
        <v>3727859</v>
      </c>
      <c r="O62" s="23">
        <f t="shared" si="5"/>
        <v>100</v>
      </c>
      <c r="P62" s="25">
        <v>3727859</v>
      </c>
    </row>
    <row r="63" spans="1:16" ht="30" x14ac:dyDescent="0.25">
      <c r="A63" s="7">
        <v>57</v>
      </c>
      <c r="B63" s="21" t="s">
        <v>110</v>
      </c>
      <c r="C63" s="22">
        <v>3650000</v>
      </c>
      <c r="D63" s="23">
        <v>0</v>
      </c>
      <c r="E63" s="22">
        <v>3650000</v>
      </c>
      <c r="F63" s="23">
        <v>0</v>
      </c>
      <c r="G63" s="23">
        <v>0</v>
      </c>
      <c r="H63" s="23">
        <v>0</v>
      </c>
      <c r="I63" s="24">
        <f t="shared" si="0"/>
        <v>0</v>
      </c>
      <c r="J63" s="22">
        <f t="shared" si="1"/>
        <v>3650000</v>
      </c>
      <c r="K63" s="23">
        <v>0</v>
      </c>
      <c r="L63" s="23">
        <f t="shared" si="2"/>
        <v>0</v>
      </c>
      <c r="M63" s="24">
        <f t="shared" si="3"/>
        <v>0</v>
      </c>
      <c r="N63" s="22">
        <f t="shared" si="4"/>
        <v>3650000</v>
      </c>
      <c r="O63" s="23">
        <f t="shared" si="5"/>
        <v>100</v>
      </c>
      <c r="P63" s="26">
        <v>0</v>
      </c>
    </row>
    <row r="64" spans="1:16" ht="30" x14ac:dyDescent="0.25">
      <c r="A64" s="7">
        <v>58</v>
      </c>
      <c r="B64" s="21" t="s">
        <v>40</v>
      </c>
      <c r="C64" s="22">
        <v>4696376</v>
      </c>
      <c r="D64" s="22">
        <v>-1408910</v>
      </c>
      <c r="E64" s="22">
        <v>3287466</v>
      </c>
      <c r="F64" s="23">
        <v>0</v>
      </c>
      <c r="G64" s="23">
        <v>0</v>
      </c>
      <c r="H64" s="23">
        <v>0</v>
      </c>
      <c r="I64" s="24">
        <f t="shared" si="0"/>
        <v>0</v>
      </c>
      <c r="J64" s="22">
        <f t="shared" si="1"/>
        <v>3287466</v>
      </c>
      <c r="K64" s="23">
        <v>0</v>
      </c>
      <c r="L64" s="23">
        <f t="shared" si="2"/>
        <v>0</v>
      </c>
      <c r="M64" s="24">
        <f t="shared" si="3"/>
        <v>0</v>
      </c>
      <c r="N64" s="22">
        <f t="shared" si="4"/>
        <v>3287466</v>
      </c>
      <c r="O64" s="23">
        <f t="shared" si="5"/>
        <v>100</v>
      </c>
      <c r="P64" s="26">
        <v>0</v>
      </c>
    </row>
    <row r="65" spans="1:16" x14ac:dyDescent="0.25">
      <c r="A65" s="7">
        <v>59</v>
      </c>
      <c r="B65" s="21" t="s">
        <v>27</v>
      </c>
      <c r="C65" s="22">
        <v>3285973</v>
      </c>
      <c r="D65" s="23">
        <v>0</v>
      </c>
      <c r="E65" s="22">
        <v>3285973</v>
      </c>
      <c r="F65" s="23">
        <v>0</v>
      </c>
      <c r="G65" s="23">
        <v>0</v>
      </c>
      <c r="H65" s="23">
        <v>0</v>
      </c>
      <c r="I65" s="24">
        <f t="shared" si="0"/>
        <v>0</v>
      </c>
      <c r="J65" s="22">
        <f t="shared" si="1"/>
        <v>3285973</v>
      </c>
      <c r="K65" s="23">
        <v>0</v>
      </c>
      <c r="L65" s="23">
        <f t="shared" si="2"/>
        <v>0</v>
      </c>
      <c r="M65" s="24">
        <f t="shared" si="3"/>
        <v>0</v>
      </c>
      <c r="N65" s="22">
        <f t="shared" si="4"/>
        <v>3285973</v>
      </c>
      <c r="O65" s="23">
        <f t="shared" si="5"/>
        <v>100</v>
      </c>
      <c r="P65" s="26">
        <v>0</v>
      </c>
    </row>
    <row r="66" spans="1:16" ht="30" x14ac:dyDescent="0.25">
      <c r="A66" s="7">
        <v>60</v>
      </c>
      <c r="B66" s="21" t="s">
        <v>65</v>
      </c>
      <c r="C66" s="22">
        <v>3177495</v>
      </c>
      <c r="D66" s="23">
        <v>0</v>
      </c>
      <c r="E66" s="22">
        <v>3177495</v>
      </c>
      <c r="F66" s="23">
        <v>0</v>
      </c>
      <c r="G66" s="23">
        <v>0</v>
      </c>
      <c r="H66" s="23">
        <v>0</v>
      </c>
      <c r="I66" s="24">
        <f t="shared" si="0"/>
        <v>0</v>
      </c>
      <c r="J66" s="22">
        <f t="shared" si="1"/>
        <v>3177495</v>
      </c>
      <c r="K66" s="23">
        <v>0</v>
      </c>
      <c r="L66" s="23">
        <f t="shared" si="2"/>
        <v>0</v>
      </c>
      <c r="M66" s="24">
        <f t="shared" si="3"/>
        <v>0</v>
      </c>
      <c r="N66" s="22">
        <f t="shared" si="4"/>
        <v>3177495</v>
      </c>
      <c r="O66" s="23">
        <f t="shared" si="5"/>
        <v>100</v>
      </c>
      <c r="P66" s="26">
        <v>0</v>
      </c>
    </row>
    <row r="67" spans="1:16" ht="30" x14ac:dyDescent="0.25">
      <c r="A67" s="7">
        <v>61</v>
      </c>
      <c r="B67" s="21" t="s">
        <v>33</v>
      </c>
      <c r="C67" s="22">
        <v>3157778</v>
      </c>
      <c r="D67" s="23">
        <v>0</v>
      </c>
      <c r="E67" s="22">
        <v>3157778</v>
      </c>
      <c r="F67" s="23">
        <v>0</v>
      </c>
      <c r="G67" s="23">
        <v>0</v>
      </c>
      <c r="H67" s="23">
        <v>0</v>
      </c>
      <c r="I67" s="24">
        <f t="shared" si="0"/>
        <v>0</v>
      </c>
      <c r="J67" s="22">
        <f t="shared" si="1"/>
        <v>3157778</v>
      </c>
      <c r="K67" s="23">
        <v>0</v>
      </c>
      <c r="L67" s="23">
        <f t="shared" si="2"/>
        <v>0</v>
      </c>
      <c r="M67" s="24">
        <f t="shared" si="3"/>
        <v>0</v>
      </c>
      <c r="N67" s="22">
        <f t="shared" si="4"/>
        <v>3157778</v>
      </c>
      <c r="O67" s="23">
        <f t="shared" si="5"/>
        <v>100</v>
      </c>
      <c r="P67" s="26">
        <v>0</v>
      </c>
    </row>
    <row r="68" spans="1:16" ht="30" x14ac:dyDescent="0.25">
      <c r="A68" s="7">
        <v>62</v>
      </c>
      <c r="B68" s="21" t="s">
        <v>89</v>
      </c>
      <c r="C68" s="22">
        <v>3000000</v>
      </c>
      <c r="D68" s="23">
        <v>0</v>
      </c>
      <c r="E68" s="22">
        <v>3000000</v>
      </c>
      <c r="F68" s="23">
        <v>0</v>
      </c>
      <c r="G68" s="23">
        <v>0</v>
      </c>
      <c r="H68" s="23">
        <v>0</v>
      </c>
      <c r="I68" s="24">
        <f t="shared" si="0"/>
        <v>0</v>
      </c>
      <c r="J68" s="22">
        <f t="shared" si="1"/>
        <v>3000000</v>
      </c>
      <c r="K68" s="23">
        <v>0</v>
      </c>
      <c r="L68" s="23">
        <f t="shared" si="2"/>
        <v>0</v>
      </c>
      <c r="M68" s="24">
        <f t="shared" si="3"/>
        <v>0</v>
      </c>
      <c r="N68" s="22">
        <f t="shared" si="4"/>
        <v>3000000</v>
      </c>
      <c r="O68" s="23">
        <f t="shared" si="5"/>
        <v>100</v>
      </c>
      <c r="P68" s="26">
        <v>0</v>
      </c>
    </row>
    <row r="69" spans="1:16" ht="30" x14ac:dyDescent="0.25">
      <c r="A69" s="7">
        <v>63</v>
      </c>
      <c r="B69" s="21" t="s">
        <v>124</v>
      </c>
      <c r="C69" s="22">
        <v>2900000</v>
      </c>
      <c r="D69" s="23">
        <v>0</v>
      </c>
      <c r="E69" s="22">
        <v>2900000</v>
      </c>
      <c r="F69" s="23">
        <v>0</v>
      </c>
      <c r="G69" s="23">
        <v>0</v>
      </c>
      <c r="H69" s="23">
        <v>0</v>
      </c>
      <c r="I69" s="24">
        <f t="shared" si="0"/>
        <v>0</v>
      </c>
      <c r="J69" s="22">
        <f t="shared" si="1"/>
        <v>2900000</v>
      </c>
      <c r="K69" s="23">
        <v>0</v>
      </c>
      <c r="L69" s="23">
        <f t="shared" si="2"/>
        <v>0</v>
      </c>
      <c r="M69" s="24">
        <f t="shared" si="3"/>
        <v>0</v>
      </c>
      <c r="N69" s="22">
        <f t="shared" si="4"/>
        <v>2900000</v>
      </c>
      <c r="O69" s="23">
        <f t="shared" si="5"/>
        <v>100</v>
      </c>
      <c r="P69" s="26">
        <v>0</v>
      </c>
    </row>
    <row r="70" spans="1:16" x14ac:dyDescent="0.25">
      <c r="A70" s="7">
        <v>64</v>
      </c>
      <c r="B70" s="21" t="s">
        <v>118</v>
      </c>
      <c r="C70" s="22">
        <v>2458249</v>
      </c>
      <c r="D70" s="23">
        <v>0</v>
      </c>
      <c r="E70" s="22">
        <v>2458249</v>
      </c>
      <c r="F70" s="23">
        <v>0</v>
      </c>
      <c r="G70" s="23">
        <v>0</v>
      </c>
      <c r="H70" s="23">
        <v>0</v>
      </c>
      <c r="I70" s="24">
        <f t="shared" si="0"/>
        <v>0</v>
      </c>
      <c r="J70" s="22">
        <f t="shared" si="1"/>
        <v>2458249</v>
      </c>
      <c r="K70" s="23">
        <v>0</v>
      </c>
      <c r="L70" s="23">
        <f t="shared" si="2"/>
        <v>0</v>
      </c>
      <c r="M70" s="24">
        <f t="shared" si="3"/>
        <v>0</v>
      </c>
      <c r="N70" s="22">
        <f t="shared" si="4"/>
        <v>2458249</v>
      </c>
      <c r="O70" s="23">
        <f t="shared" si="5"/>
        <v>100</v>
      </c>
      <c r="P70" s="26">
        <v>0</v>
      </c>
    </row>
    <row r="71" spans="1:16" x14ac:dyDescent="0.25">
      <c r="A71" s="7">
        <v>65</v>
      </c>
      <c r="B71" s="21" t="s">
        <v>61</v>
      </c>
      <c r="C71" s="22">
        <v>3403035</v>
      </c>
      <c r="D71" s="22">
        <v>-1020910</v>
      </c>
      <c r="E71" s="22">
        <v>2382125</v>
      </c>
      <c r="F71" s="23">
        <v>0</v>
      </c>
      <c r="G71" s="23">
        <v>0</v>
      </c>
      <c r="H71" s="23">
        <v>0</v>
      </c>
      <c r="I71" s="24">
        <f t="shared" ref="I71:I131" si="6">H71/E71*100</f>
        <v>0</v>
      </c>
      <c r="J71" s="22">
        <f t="shared" ref="J71:J131" si="7">E71-H71</f>
        <v>2382125</v>
      </c>
      <c r="K71" s="23">
        <v>0</v>
      </c>
      <c r="L71" s="23">
        <f t="shared" ref="L71:L131" si="8">H71+K71</f>
        <v>0</v>
      </c>
      <c r="M71" s="24">
        <f t="shared" ref="M71:M131" si="9">L71/E71*100</f>
        <v>0</v>
      </c>
      <c r="N71" s="22">
        <f t="shared" ref="N71:N131" si="10">E71-L71</f>
        <v>2382125</v>
      </c>
      <c r="O71" s="23">
        <f t="shared" ref="O71:O131" si="11">N71/E71*100</f>
        <v>100</v>
      </c>
      <c r="P71" s="25">
        <v>1134345</v>
      </c>
    </row>
    <row r="72" spans="1:16" ht="30" x14ac:dyDescent="0.25">
      <c r="A72" s="7">
        <v>66</v>
      </c>
      <c r="B72" s="21" t="s">
        <v>129</v>
      </c>
      <c r="C72" s="22">
        <v>2320000</v>
      </c>
      <c r="D72" s="23">
        <v>0</v>
      </c>
      <c r="E72" s="22">
        <v>2320000</v>
      </c>
      <c r="F72" s="23">
        <v>0</v>
      </c>
      <c r="G72" s="23">
        <v>0</v>
      </c>
      <c r="H72" s="23">
        <v>0</v>
      </c>
      <c r="I72" s="24">
        <f t="shared" si="6"/>
        <v>0</v>
      </c>
      <c r="J72" s="22">
        <f t="shared" si="7"/>
        <v>2320000</v>
      </c>
      <c r="K72" s="23">
        <v>0</v>
      </c>
      <c r="L72" s="23">
        <f t="shared" si="8"/>
        <v>0</v>
      </c>
      <c r="M72" s="24">
        <f t="shared" si="9"/>
        <v>0</v>
      </c>
      <c r="N72" s="22">
        <f t="shared" si="10"/>
        <v>2320000</v>
      </c>
      <c r="O72" s="23">
        <f t="shared" si="11"/>
        <v>100</v>
      </c>
      <c r="P72" s="26">
        <v>0</v>
      </c>
    </row>
    <row r="73" spans="1:16" x14ac:dyDescent="0.25">
      <c r="A73" s="7">
        <v>67</v>
      </c>
      <c r="B73" s="21" t="s">
        <v>77</v>
      </c>
      <c r="C73" s="22">
        <v>3037490</v>
      </c>
      <c r="D73" s="22">
        <v>-911250</v>
      </c>
      <c r="E73" s="22">
        <v>2126240</v>
      </c>
      <c r="F73" s="23">
        <v>0</v>
      </c>
      <c r="G73" s="23">
        <v>0</v>
      </c>
      <c r="H73" s="23">
        <v>0</v>
      </c>
      <c r="I73" s="24">
        <f t="shared" si="6"/>
        <v>0</v>
      </c>
      <c r="J73" s="22">
        <f t="shared" si="7"/>
        <v>2126240</v>
      </c>
      <c r="K73" s="23">
        <v>0</v>
      </c>
      <c r="L73" s="23">
        <f t="shared" si="8"/>
        <v>0</v>
      </c>
      <c r="M73" s="24">
        <f t="shared" si="9"/>
        <v>0</v>
      </c>
      <c r="N73" s="22">
        <f t="shared" si="10"/>
        <v>2126240</v>
      </c>
      <c r="O73" s="23">
        <f t="shared" si="11"/>
        <v>100</v>
      </c>
      <c r="P73" s="26">
        <v>0</v>
      </c>
    </row>
    <row r="74" spans="1:16" x14ac:dyDescent="0.25">
      <c r="A74" s="7">
        <v>68</v>
      </c>
      <c r="B74" s="21" t="s">
        <v>116</v>
      </c>
      <c r="C74" s="22">
        <v>3000000</v>
      </c>
      <c r="D74" s="22">
        <v>-900000</v>
      </c>
      <c r="E74" s="22">
        <v>2100000</v>
      </c>
      <c r="F74" s="23">
        <v>0</v>
      </c>
      <c r="G74" s="23">
        <v>0</v>
      </c>
      <c r="H74" s="23">
        <v>0</v>
      </c>
      <c r="I74" s="24">
        <f t="shared" si="6"/>
        <v>0</v>
      </c>
      <c r="J74" s="22">
        <f t="shared" si="7"/>
        <v>2100000</v>
      </c>
      <c r="K74" s="23">
        <v>0</v>
      </c>
      <c r="L74" s="23">
        <f t="shared" si="8"/>
        <v>0</v>
      </c>
      <c r="M74" s="24">
        <f t="shared" si="9"/>
        <v>0</v>
      </c>
      <c r="N74" s="22">
        <f t="shared" si="10"/>
        <v>2100000</v>
      </c>
      <c r="O74" s="23">
        <f t="shared" si="11"/>
        <v>100</v>
      </c>
      <c r="P74" s="26">
        <v>0</v>
      </c>
    </row>
    <row r="75" spans="1:16" x14ac:dyDescent="0.25">
      <c r="A75" s="7">
        <v>69</v>
      </c>
      <c r="B75" s="21" t="s">
        <v>109</v>
      </c>
      <c r="C75" s="22">
        <v>2320000</v>
      </c>
      <c r="D75" s="22">
        <v>-320000</v>
      </c>
      <c r="E75" s="22">
        <v>2000000</v>
      </c>
      <c r="F75" s="23">
        <v>0</v>
      </c>
      <c r="G75" s="23">
        <v>0</v>
      </c>
      <c r="H75" s="23">
        <v>0</v>
      </c>
      <c r="I75" s="24">
        <f t="shared" si="6"/>
        <v>0</v>
      </c>
      <c r="J75" s="22">
        <f t="shared" si="7"/>
        <v>2000000</v>
      </c>
      <c r="K75" s="23">
        <v>0</v>
      </c>
      <c r="L75" s="23">
        <f t="shared" si="8"/>
        <v>0</v>
      </c>
      <c r="M75" s="24">
        <f t="shared" si="9"/>
        <v>0</v>
      </c>
      <c r="N75" s="22">
        <f t="shared" si="10"/>
        <v>2000000</v>
      </c>
      <c r="O75" s="23">
        <f t="shared" si="11"/>
        <v>100</v>
      </c>
      <c r="P75" s="25">
        <v>1740000</v>
      </c>
    </row>
    <row r="76" spans="1:16" x14ac:dyDescent="0.25">
      <c r="A76" s="7">
        <v>70</v>
      </c>
      <c r="B76" s="21" t="s">
        <v>70</v>
      </c>
      <c r="C76" s="22">
        <v>2838916</v>
      </c>
      <c r="D76" s="22">
        <v>-851670</v>
      </c>
      <c r="E76" s="22">
        <v>1987246</v>
      </c>
      <c r="F76" s="23">
        <v>0</v>
      </c>
      <c r="G76" s="23">
        <v>0</v>
      </c>
      <c r="H76" s="23">
        <v>0</v>
      </c>
      <c r="I76" s="24">
        <f t="shared" si="6"/>
        <v>0</v>
      </c>
      <c r="J76" s="22">
        <f t="shared" si="7"/>
        <v>1987246</v>
      </c>
      <c r="K76" s="23">
        <v>0</v>
      </c>
      <c r="L76" s="23">
        <f t="shared" si="8"/>
        <v>0</v>
      </c>
      <c r="M76" s="24">
        <f t="shared" si="9"/>
        <v>0</v>
      </c>
      <c r="N76" s="22">
        <f t="shared" si="10"/>
        <v>1987246</v>
      </c>
      <c r="O76" s="23">
        <f t="shared" si="11"/>
        <v>100</v>
      </c>
      <c r="P76" s="25">
        <v>1182880</v>
      </c>
    </row>
    <row r="77" spans="1:16" ht="30" x14ac:dyDescent="0.25">
      <c r="A77" s="7">
        <v>71</v>
      </c>
      <c r="B77" s="21" t="s">
        <v>133</v>
      </c>
      <c r="C77" s="22">
        <v>1902862</v>
      </c>
      <c r="D77" s="23">
        <v>0</v>
      </c>
      <c r="E77" s="22">
        <v>1902862</v>
      </c>
      <c r="F77" s="23">
        <v>0</v>
      </c>
      <c r="G77" s="23">
        <v>0</v>
      </c>
      <c r="H77" s="23">
        <v>0</v>
      </c>
      <c r="I77" s="24">
        <f t="shared" si="6"/>
        <v>0</v>
      </c>
      <c r="J77" s="22">
        <f t="shared" si="7"/>
        <v>1902862</v>
      </c>
      <c r="K77" s="23">
        <v>0</v>
      </c>
      <c r="L77" s="23">
        <f t="shared" si="8"/>
        <v>0</v>
      </c>
      <c r="M77" s="24">
        <f t="shared" si="9"/>
        <v>0</v>
      </c>
      <c r="N77" s="22">
        <f t="shared" si="10"/>
        <v>1902862</v>
      </c>
      <c r="O77" s="23">
        <f t="shared" si="11"/>
        <v>100</v>
      </c>
      <c r="P77" s="25">
        <v>782878</v>
      </c>
    </row>
    <row r="78" spans="1:16" ht="30" x14ac:dyDescent="0.25">
      <c r="A78" s="7">
        <v>72</v>
      </c>
      <c r="B78" s="21" t="s">
        <v>126</v>
      </c>
      <c r="C78" s="22">
        <v>1856000</v>
      </c>
      <c r="D78" s="23">
        <v>0</v>
      </c>
      <c r="E78" s="22">
        <v>1856000</v>
      </c>
      <c r="F78" s="23">
        <v>0</v>
      </c>
      <c r="G78" s="23">
        <v>0</v>
      </c>
      <c r="H78" s="23">
        <v>0</v>
      </c>
      <c r="I78" s="24">
        <f t="shared" si="6"/>
        <v>0</v>
      </c>
      <c r="J78" s="22">
        <f t="shared" si="7"/>
        <v>1856000</v>
      </c>
      <c r="K78" s="23">
        <v>0</v>
      </c>
      <c r="L78" s="23">
        <f t="shared" si="8"/>
        <v>0</v>
      </c>
      <c r="M78" s="24">
        <f t="shared" si="9"/>
        <v>0</v>
      </c>
      <c r="N78" s="22">
        <f t="shared" si="10"/>
        <v>1856000</v>
      </c>
      <c r="O78" s="23">
        <f t="shared" si="11"/>
        <v>100</v>
      </c>
      <c r="P78" s="25">
        <v>670688.80000000005</v>
      </c>
    </row>
    <row r="79" spans="1:16" x14ac:dyDescent="0.25">
      <c r="A79" s="7">
        <v>73</v>
      </c>
      <c r="B79" s="21" t="s">
        <v>121</v>
      </c>
      <c r="C79" s="22">
        <v>1847232</v>
      </c>
      <c r="D79" s="23">
        <v>0</v>
      </c>
      <c r="E79" s="22">
        <v>1847232</v>
      </c>
      <c r="F79" s="23">
        <v>0</v>
      </c>
      <c r="G79" s="23">
        <v>0</v>
      </c>
      <c r="H79" s="23">
        <v>0</v>
      </c>
      <c r="I79" s="24">
        <f t="shared" si="6"/>
        <v>0</v>
      </c>
      <c r="J79" s="22">
        <f t="shared" si="7"/>
        <v>1847232</v>
      </c>
      <c r="K79" s="23">
        <v>0</v>
      </c>
      <c r="L79" s="23">
        <f t="shared" si="8"/>
        <v>0</v>
      </c>
      <c r="M79" s="24">
        <f t="shared" si="9"/>
        <v>0</v>
      </c>
      <c r="N79" s="22">
        <f t="shared" si="10"/>
        <v>1847232</v>
      </c>
      <c r="O79" s="23">
        <f t="shared" si="11"/>
        <v>100</v>
      </c>
      <c r="P79" s="26">
        <v>0</v>
      </c>
    </row>
    <row r="80" spans="1:16" ht="30" x14ac:dyDescent="0.25">
      <c r="A80" s="7">
        <v>74</v>
      </c>
      <c r="B80" s="21" t="s">
        <v>78</v>
      </c>
      <c r="C80" s="22">
        <v>2270306</v>
      </c>
      <c r="D80" s="22">
        <v>-681090</v>
      </c>
      <c r="E80" s="22">
        <v>1589216</v>
      </c>
      <c r="F80" s="23">
        <v>0</v>
      </c>
      <c r="G80" s="23">
        <v>0</v>
      </c>
      <c r="H80" s="23">
        <v>0</v>
      </c>
      <c r="I80" s="24">
        <f t="shared" si="6"/>
        <v>0</v>
      </c>
      <c r="J80" s="22">
        <f t="shared" si="7"/>
        <v>1589216</v>
      </c>
      <c r="K80" s="23">
        <v>0</v>
      </c>
      <c r="L80" s="23">
        <f t="shared" si="8"/>
        <v>0</v>
      </c>
      <c r="M80" s="24">
        <f t="shared" si="9"/>
        <v>0</v>
      </c>
      <c r="N80" s="22">
        <f t="shared" si="10"/>
        <v>1589216</v>
      </c>
      <c r="O80" s="23">
        <f t="shared" si="11"/>
        <v>100</v>
      </c>
      <c r="P80" s="26">
        <v>0</v>
      </c>
    </row>
    <row r="81" spans="1:16" ht="30" x14ac:dyDescent="0.25">
      <c r="A81" s="7">
        <v>75</v>
      </c>
      <c r="B81" s="21" t="s">
        <v>91</v>
      </c>
      <c r="C81" s="22">
        <v>1500000</v>
      </c>
      <c r="D81" s="23">
        <v>0</v>
      </c>
      <c r="E81" s="22">
        <v>1500000</v>
      </c>
      <c r="F81" s="23">
        <v>0</v>
      </c>
      <c r="G81" s="23">
        <v>0</v>
      </c>
      <c r="H81" s="23">
        <v>0</v>
      </c>
      <c r="I81" s="24">
        <f t="shared" si="6"/>
        <v>0</v>
      </c>
      <c r="J81" s="22">
        <f t="shared" si="7"/>
        <v>1500000</v>
      </c>
      <c r="K81" s="23">
        <v>0</v>
      </c>
      <c r="L81" s="23">
        <f t="shared" si="8"/>
        <v>0</v>
      </c>
      <c r="M81" s="24">
        <f t="shared" si="9"/>
        <v>0</v>
      </c>
      <c r="N81" s="22">
        <f t="shared" si="10"/>
        <v>1500000</v>
      </c>
      <c r="O81" s="23">
        <f t="shared" si="11"/>
        <v>100</v>
      </c>
      <c r="P81" s="26">
        <v>0</v>
      </c>
    </row>
    <row r="82" spans="1:16" ht="30" x14ac:dyDescent="0.25">
      <c r="A82" s="7">
        <v>76</v>
      </c>
      <c r="B82" s="21" t="s">
        <v>85</v>
      </c>
      <c r="C82" s="22">
        <v>1484000</v>
      </c>
      <c r="D82" s="23">
        <v>0</v>
      </c>
      <c r="E82" s="22">
        <v>1484000</v>
      </c>
      <c r="F82" s="23">
        <v>0</v>
      </c>
      <c r="G82" s="23">
        <v>0</v>
      </c>
      <c r="H82" s="23">
        <v>0</v>
      </c>
      <c r="I82" s="24">
        <f t="shared" si="6"/>
        <v>0</v>
      </c>
      <c r="J82" s="22">
        <f t="shared" si="7"/>
        <v>1484000</v>
      </c>
      <c r="K82" s="23">
        <v>0</v>
      </c>
      <c r="L82" s="23">
        <f t="shared" si="8"/>
        <v>0</v>
      </c>
      <c r="M82" s="24">
        <f t="shared" si="9"/>
        <v>0</v>
      </c>
      <c r="N82" s="22">
        <f t="shared" si="10"/>
        <v>1484000</v>
      </c>
      <c r="O82" s="23">
        <f t="shared" si="11"/>
        <v>100</v>
      </c>
      <c r="P82" s="25">
        <v>500000</v>
      </c>
    </row>
    <row r="83" spans="1:16" x14ac:dyDescent="0.25">
      <c r="A83" s="7">
        <v>77</v>
      </c>
      <c r="B83" s="21" t="s">
        <v>38</v>
      </c>
      <c r="C83" s="22">
        <v>1406435</v>
      </c>
      <c r="D83" s="23">
        <v>0</v>
      </c>
      <c r="E83" s="22">
        <v>1406435</v>
      </c>
      <c r="F83" s="23">
        <v>0</v>
      </c>
      <c r="G83" s="23">
        <v>0</v>
      </c>
      <c r="H83" s="23">
        <v>0</v>
      </c>
      <c r="I83" s="24">
        <f t="shared" si="6"/>
        <v>0</v>
      </c>
      <c r="J83" s="22">
        <f t="shared" si="7"/>
        <v>1406435</v>
      </c>
      <c r="K83" s="23">
        <v>0</v>
      </c>
      <c r="L83" s="23">
        <f t="shared" si="8"/>
        <v>0</v>
      </c>
      <c r="M83" s="24">
        <f t="shared" si="9"/>
        <v>0</v>
      </c>
      <c r="N83" s="22">
        <f t="shared" si="10"/>
        <v>1406435</v>
      </c>
      <c r="O83" s="23">
        <f t="shared" si="11"/>
        <v>100</v>
      </c>
      <c r="P83" s="26">
        <v>0</v>
      </c>
    </row>
    <row r="84" spans="1:16" ht="30" x14ac:dyDescent="0.25">
      <c r="A84" s="7">
        <v>78</v>
      </c>
      <c r="B84" s="21" t="s">
        <v>127</v>
      </c>
      <c r="C84" s="22">
        <v>1334000</v>
      </c>
      <c r="D84" s="23">
        <v>0</v>
      </c>
      <c r="E84" s="22">
        <v>1334000</v>
      </c>
      <c r="F84" s="23">
        <v>0</v>
      </c>
      <c r="G84" s="23">
        <v>0</v>
      </c>
      <c r="H84" s="23">
        <v>0</v>
      </c>
      <c r="I84" s="24">
        <f t="shared" si="6"/>
        <v>0</v>
      </c>
      <c r="J84" s="22">
        <f t="shared" si="7"/>
        <v>1334000</v>
      </c>
      <c r="K84" s="23">
        <v>0</v>
      </c>
      <c r="L84" s="23">
        <f t="shared" si="8"/>
        <v>0</v>
      </c>
      <c r="M84" s="24">
        <f t="shared" si="9"/>
        <v>0</v>
      </c>
      <c r="N84" s="22">
        <f t="shared" si="10"/>
        <v>1334000</v>
      </c>
      <c r="O84" s="23">
        <f t="shared" si="11"/>
        <v>100</v>
      </c>
      <c r="P84" s="25">
        <v>331917.76</v>
      </c>
    </row>
    <row r="85" spans="1:16" ht="30" x14ac:dyDescent="0.25">
      <c r="A85" s="7">
        <v>79</v>
      </c>
      <c r="B85" s="21" t="s">
        <v>128</v>
      </c>
      <c r="C85" s="22">
        <v>1281800</v>
      </c>
      <c r="D85" s="23">
        <v>0</v>
      </c>
      <c r="E85" s="22">
        <v>1281800</v>
      </c>
      <c r="F85" s="23">
        <v>0</v>
      </c>
      <c r="G85" s="23">
        <v>0</v>
      </c>
      <c r="H85" s="23">
        <v>0</v>
      </c>
      <c r="I85" s="24">
        <f t="shared" si="6"/>
        <v>0</v>
      </c>
      <c r="J85" s="22">
        <f t="shared" si="7"/>
        <v>1281800</v>
      </c>
      <c r="K85" s="23">
        <v>0</v>
      </c>
      <c r="L85" s="23">
        <f t="shared" si="8"/>
        <v>0</v>
      </c>
      <c r="M85" s="24">
        <f t="shared" si="9"/>
        <v>0</v>
      </c>
      <c r="N85" s="22">
        <f t="shared" si="10"/>
        <v>1281800</v>
      </c>
      <c r="O85" s="23">
        <f t="shared" si="11"/>
        <v>100</v>
      </c>
      <c r="P85" s="26">
        <v>0</v>
      </c>
    </row>
    <row r="86" spans="1:16" ht="30" x14ac:dyDescent="0.25">
      <c r="A86" s="7">
        <v>80</v>
      </c>
      <c r="B86" s="21" t="s">
        <v>112</v>
      </c>
      <c r="C86" s="22">
        <v>1776920</v>
      </c>
      <c r="D86" s="22">
        <v>-533080</v>
      </c>
      <c r="E86" s="22">
        <v>1243840</v>
      </c>
      <c r="F86" s="23">
        <v>0</v>
      </c>
      <c r="G86" s="23">
        <v>0</v>
      </c>
      <c r="H86" s="23">
        <v>0</v>
      </c>
      <c r="I86" s="24">
        <f t="shared" si="6"/>
        <v>0</v>
      </c>
      <c r="J86" s="22">
        <f t="shared" si="7"/>
        <v>1243840</v>
      </c>
      <c r="K86" s="23">
        <v>0</v>
      </c>
      <c r="L86" s="23">
        <f t="shared" si="8"/>
        <v>0</v>
      </c>
      <c r="M86" s="24">
        <f t="shared" si="9"/>
        <v>0</v>
      </c>
      <c r="N86" s="22">
        <f t="shared" si="10"/>
        <v>1243840</v>
      </c>
      <c r="O86" s="23">
        <f t="shared" si="11"/>
        <v>100</v>
      </c>
      <c r="P86" s="26">
        <v>0</v>
      </c>
    </row>
    <row r="87" spans="1:16" x14ac:dyDescent="0.25">
      <c r="A87" s="7">
        <v>81</v>
      </c>
      <c r="B87" s="21" t="s">
        <v>119</v>
      </c>
      <c r="C87" s="22">
        <v>1207500</v>
      </c>
      <c r="D87" s="23">
        <v>0</v>
      </c>
      <c r="E87" s="22">
        <v>1207500</v>
      </c>
      <c r="F87" s="23">
        <v>0</v>
      </c>
      <c r="G87" s="23">
        <v>0</v>
      </c>
      <c r="H87" s="23">
        <v>0</v>
      </c>
      <c r="I87" s="24">
        <f t="shared" si="6"/>
        <v>0</v>
      </c>
      <c r="J87" s="22">
        <f t="shared" si="7"/>
        <v>1207500</v>
      </c>
      <c r="K87" s="23">
        <v>0</v>
      </c>
      <c r="L87" s="23">
        <f t="shared" si="8"/>
        <v>0</v>
      </c>
      <c r="M87" s="24">
        <f t="shared" si="9"/>
        <v>0</v>
      </c>
      <c r="N87" s="22">
        <f t="shared" si="10"/>
        <v>1207500</v>
      </c>
      <c r="O87" s="23">
        <f t="shared" si="11"/>
        <v>100</v>
      </c>
      <c r="P87" s="26">
        <v>0</v>
      </c>
    </row>
    <row r="88" spans="1:16" ht="30" x14ac:dyDescent="0.25">
      <c r="A88" s="7">
        <v>82</v>
      </c>
      <c r="B88" s="21" t="s">
        <v>130</v>
      </c>
      <c r="C88" s="22">
        <v>675700</v>
      </c>
      <c r="D88" s="23">
        <v>0</v>
      </c>
      <c r="E88" s="22">
        <v>675700</v>
      </c>
      <c r="F88" s="23">
        <v>0</v>
      </c>
      <c r="G88" s="23">
        <v>0</v>
      </c>
      <c r="H88" s="23">
        <v>0</v>
      </c>
      <c r="I88" s="24">
        <f t="shared" si="6"/>
        <v>0</v>
      </c>
      <c r="J88" s="22">
        <f t="shared" si="7"/>
        <v>675700</v>
      </c>
      <c r="K88" s="23">
        <v>0</v>
      </c>
      <c r="L88" s="23">
        <f t="shared" si="8"/>
        <v>0</v>
      </c>
      <c r="M88" s="24">
        <f t="shared" si="9"/>
        <v>0</v>
      </c>
      <c r="N88" s="22">
        <f t="shared" si="10"/>
        <v>675700</v>
      </c>
      <c r="O88" s="23">
        <f t="shared" si="11"/>
        <v>100</v>
      </c>
      <c r="P88" s="25">
        <v>675700</v>
      </c>
    </row>
    <row r="89" spans="1:16" x14ac:dyDescent="0.25">
      <c r="A89" s="7">
        <v>83</v>
      </c>
      <c r="B89" s="21" t="s">
        <v>66</v>
      </c>
      <c r="C89" s="22">
        <v>906070</v>
      </c>
      <c r="D89" s="22">
        <v>-271820</v>
      </c>
      <c r="E89" s="22">
        <v>634250</v>
      </c>
      <c r="F89" s="23">
        <v>0</v>
      </c>
      <c r="G89" s="23">
        <v>0</v>
      </c>
      <c r="H89" s="23">
        <v>0</v>
      </c>
      <c r="I89" s="24">
        <f t="shared" si="6"/>
        <v>0</v>
      </c>
      <c r="J89" s="22">
        <f t="shared" si="7"/>
        <v>634250</v>
      </c>
      <c r="K89" s="23">
        <v>0</v>
      </c>
      <c r="L89" s="23">
        <f t="shared" si="8"/>
        <v>0</v>
      </c>
      <c r="M89" s="24">
        <f t="shared" si="9"/>
        <v>0</v>
      </c>
      <c r="N89" s="22">
        <f t="shared" si="10"/>
        <v>634250</v>
      </c>
      <c r="O89" s="23">
        <f t="shared" si="11"/>
        <v>100</v>
      </c>
      <c r="P89" s="25">
        <v>13844.6</v>
      </c>
    </row>
    <row r="90" spans="1:16" x14ac:dyDescent="0.25">
      <c r="A90" s="7">
        <v>84</v>
      </c>
      <c r="B90" s="21" t="s">
        <v>47</v>
      </c>
      <c r="C90" s="22">
        <v>600000</v>
      </c>
      <c r="D90" s="23">
        <v>0</v>
      </c>
      <c r="E90" s="22">
        <v>600000</v>
      </c>
      <c r="F90" s="23">
        <v>0</v>
      </c>
      <c r="G90" s="23">
        <v>0</v>
      </c>
      <c r="H90" s="23">
        <v>0</v>
      </c>
      <c r="I90" s="24">
        <f t="shared" si="6"/>
        <v>0</v>
      </c>
      <c r="J90" s="22">
        <f t="shared" si="7"/>
        <v>600000</v>
      </c>
      <c r="K90" s="23">
        <v>0</v>
      </c>
      <c r="L90" s="23">
        <f t="shared" si="8"/>
        <v>0</v>
      </c>
      <c r="M90" s="24">
        <f t="shared" si="9"/>
        <v>0</v>
      </c>
      <c r="N90" s="22">
        <f t="shared" si="10"/>
        <v>600000</v>
      </c>
      <c r="O90" s="23">
        <f t="shared" si="11"/>
        <v>100</v>
      </c>
      <c r="P90" s="26">
        <v>0</v>
      </c>
    </row>
    <row r="91" spans="1:16" ht="30" x14ac:dyDescent="0.25">
      <c r="A91" s="7">
        <v>85</v>
      </c>
      <c r="B91" s="21" t="s">
        <v>137</v>
      </c>
      <c r="C91" s="22">
        <v>580000</v>
      </c>
      <c r="D91" s="23">
        <v>0</v>
      </c>
      <c r="E91" s="22">
        <v>580000</v>
      </c>
      <c r="F91" s="23">
        <v>0</v>
      </c>
      <c r="G91" s="23">
        <v>0</v>
      </c>
      <c r="H91" s="23">
        <v>0</v>
      </c>
      <c r="I91" s="24">
        <f t="shared" si="6"/>
        <v>0</v>
      </c>
      <c r="J91" s="22">
        <f t="shared" si="7"/>
        <v>580000</v>
      </c>
      <c r="K91" s="23">
        <v>0</v>
      </c>
      <c r="L91" s="23">
        <f t="shared" si="8"/>
        <v>0</v>
      </c>
      <c r="M91" s="24">
        <f t="shared" si="9"/>
        <v>0</v>
      </c>
      <c r="N91" s="22">
        <f t="shared" si="10"/>
        <v>580000</v>
      </c>
      <c r="O91" s="23">
        <f t="shared" si="11"/>
        <v>100</v>
      </c>
      <c r="P91" s="26">
        <v>0</v>
      </c>
    </row>
    <row r="92" spans="1:16" ht="30" x14ac:dyDescent="0.25">
      <c r="A92" s="7">
        <v>86</v>
      </c>
      <c r="B92" s="21" t="s">
        <v>82</v>
      </c>
      <c r="C92" s="22">
        <v>560000</v>
      </c>
      <c r="D92" s="23">
        <v>0</v>
      </c>
      <c r="E92" s="22">
        <v>560000</v>
      </c>
      <c r="F92" s="23">
        <v>0</v>
      </c>
      <c r="G92" s="23">
        <v>0</v>
      </c>
      <c r="H92" s="23">
        <v>0</v>
      </c>
      <c r="I92" s="24">
        <f t="shared" si="6"/>
        <v>0</v>
      </c>
      <c r="J92" s="22">
        <f t="shared" si="7"/>
        <v>560000</v>
      </c>
      <c r="K92" s="23">
        <v>0</v>
      </c>
      <c r="L92" s="23">
        <f t="shared" si="8"/>
        <v>0</v>
      </c>
      <c r="M92" s="24">
        <f t="shared" si="9"/>
        <v>0</v>
      </c>
      <c r="N92" s="22">
        <f t="shared" si="10"/>
        <v>560000</v>
      </c>
      <c r="O92" s="23">
        <f t="shared" si="11"/>
        <v>100</v>
      </c>
      <c r="P92" s="26">
        <v>0</v>
      </c>
    </row>
    <row r="93" spans="1:16" x14ac:dyDescent="0.25">
      <c r="A93" s="7">
        <v>87</v>
      </c>
      <c r="B93" s="21" t="s">
        <v>53</v>
      </c>
      <c r="C93" s="22">
        <v>560000</v>
      </c>
      <c r="D93" s="23">
        <v>0</v>
      </c>
      <c r="E93" s="22">
        <v>560000</v>
      </c>
      <c r="F93" s="23">
        <v>0</v>
      </c>
      <c r="G93" s="23">
        <v>0</v>
      </c>
      <c r="H93" s="23">
        <v>0</v>
      </c>
      <c r="I93" s="24">
        <f t="shared" si="6"/>
        <v>0</v>
      </c>
      <c r="J93" s="22">
        <f t="shared" si="7"/>
        <v>560000</v>
      </c>
      <c r="K93" s="23">
        <v>0</v>
      </c>
      <c r="L93" s="23">
        <f t="shared" si="8"/>
        <v>0</v>
      </c>
      <c r="M93" s="24">
        <f t="shared" si="9"/>
        <v>0</v>
      </c>
      <c r="N93" s="22">
        <f t="shared" si="10"/>
        <v>560000</v>
      </c>
      <c r="O93" s="23">
        <f t="shared" si="11"/>
        <v>100</v>
      </c>
      <c r="P93" s="26">
        <v>0</v>
      </c>
    </row>
    <row r="94" spans="1:16" ht="30" x14ac:dyDescent="0.25">
      <c r="A94" s="7">
        <v>88</v>
      </c>
      <c r="B94" s="21" t="s">
        <v>92</v>
      </c>
      <c r="C94" s="22">
        <v>522000</v>
      </c>
      <c r="D94" s="23">
        <v>0</v>
      </c>
      <c r="E94" s="22">
        <v>522000</v>
      </c>
      <c r="F94" s="23">
        <v>0</v>
      </c>
      <c r="G94" s="23">
        <v>0</v>
      </c>
      <c r="H94" s="23">
        <v>0</v>
      </c>
      <c r="I94" s="24">
        <f t="shared" si="6"/>
        <v>0</v>
      </c>
      <c r="J94" s="22">
        <f t="shared" si="7"/>
        <v>522000</v>
      </c>
      <c r="K94" s="23">
        <v>0</v>
      </c>
      <c r="L94" s="23">
        <f t="shared" si="8"/>
        <v>0</v>
      </c>
      <c r="M94" s="24">
        <f t="shared" si="9"/>
        <v>0</v>
      </c>
      <c r="N94" s="22">
        <f t="shared" si="10"/>
        <v>522000</v>
      </c>
      <c r="O94" s="23">
        <f t="shared" si="11"/>
        <v>100</v>
      </c>
      <c r="P94" s="25">
        <v>156600</v>
      </c>
    </row>
    <row r="95" spans="1:16" x14ac:dyDescent="0.25">
      <c r="A95" s="7">
        <v>89</v>
      </c>
      <c r="B95" s="21" t="s">
        <v>32</v>
      </c>
      <c r="C95" s="22">
        <v>516317</v>
      </c>
      <c r="D95" s="23">
        <v>0</v>
      </c>
      <c r="E95" s="22">
        <v>516317</v>
      </c>
      <c r="F95" s="23">
        <v>0</v>
      </c>
      <c r="G95" s="23">
        <v>0</v>
      </c>
      <c r="H95" s="23">
        <v>0</v>
      </c>
      <c r="I95" s="24">
        <f t="shared" si="6"/>
        <v>0</v>
      </c>
      <c r="J95" s="22">
        <f t="shared" si="7"/>
        <v>516317</v>
      </c>
      <c r="K95" s="23">
        <v>0</v>
      </c>
      <c r="L95" s="23">
        <f t="shared" si="8"/>
        <v>0</v>
      </c>
      <c r="M95" s="24">
        <f t="shared" si="9"/>
        <v>0</v>
      </c>
      <c r="N95" s="22">
        <f t="shared" si="10"/>
        <v>516317</v>
      </c>
      <c r="O95" s="23">
        <f t="shared" si="11"/>
        <v>100</v>
      </c>
      <c r="P95" s="26">
        <v>0</v>
      </c>
    </row>
    <row r="96" spans="1:16" ht="30" x14ac:dyDescent="0.25">
      <c r="A96" s="7">
        <v>90</v>
      </c>
      <c r="B96" s="21" t="s">
        <v>136</v>
      </c>
      <c r="C96" s="22">
        <v>475552</v>
      </c>
      <c r="D96" s="23">
        <v>0</v>
      </c>
      <c r="E96" s="22">
        <v>475552</v>
      </c>
      <c r="F96" s="23">
        <v>0</v>
      </c>
      <c r="G96" s="23">
        <v>0</v>
      </c>
      <c r="H96" s="23">
        <v>0</v>
      </c>
      <c r="I96" s="24">
        <f t="shared" si="6"/>
        <v>0</v>
      </c>
      <c r="J96" s="22">
        <f t="shared" si="7"/>
        <v>475552</v>
      </c>
      <c r="K96" s="23">
        <v>0</v>
      </c>
      <c r="L96" s="23">
        <f t="shared" si="8"/>
        <v>0</v>
      </c>
      <c r="M96" s="24">
        <f t="shared" si="9"/>
        <v>0</v>
      </c>
      <c r="N96" s="22">
        <f t="shared" si="10"/>
        <v>475552</v>
      </c>
      <c r="O96" s="23">
        <f t="shared" si="11"/>
        <v>100</v>
      </c>
      <c r="P96" s="26">
        <v>0</v>
      </c>
    </row>
    <row r="97" spans="1:16" ht="30" x14ac:dyDescent="0.25">
      <c r="A97" s="7">
        <v>91</v>
      </c>
      <c r="B97" s="21" t="s">
        <v>75</v>
      </c>
      <c r="C97" s="22">
        <v>455624</v>
      </c>
      <c r="D97" s="23">
        <v>0</v>
      </c>
      <c r="E97" s="22">
        <v>455624</v>
      </c>
      <c r="F97" s="23">
        <v>0</v>
      </c>
      <c r="G97" s="23">
        <v>0</v>
      </c>
      <c r="H97" s="23">
        <v>0</v>
      </c>
      <c r="I97" s="24">
        <f t="shared" si="6"/>
        <v>0</v>
      </c>
      <c r="J97" s="22">
        <f t="shared" si="7"/>
        <v>455624</v>
      </c>
      <c r="K97" s="23">
        <v>0</v>
      </c>
      <c r="L97" s="23">
        <f t="shared" si="8"/>
        <v>0</v>
      </c>
      <c r="M97" s="24">
        <f t="shared" si="9"/>
        <v>0</v>
      </c>
      <c r="N97" s="22">
        <f t="shared" si="10"/>
        <v>455624</v>
      </c>
      <c r="O97" s="23">
        <f t="shared" si="11"/>
        <v>100</v>
      </c>
      <c r="P97" s="26">
        <v>0</v>
      </c>
    </row>
    <row r="98" spans="1:16" ht="30" x14ac:dyDescent="0.25">
      <c r="A98" s="7">
        <v>92</v>
      </c>
      <c r="B98" s="21" t="s">
        <v>71</v>
      </c>
      <c r="C98" s="22">
        <v>634047</v>
      </c>
      <c r="D98" s="22">
        <v>-190210</v>
      </c>
      <c r="E98" s="22">
        <v>443837</v>
      </c>
      <c r="F98" s="23">
        <v>0</v>
      </c>
      <c r="G98" s="23">
        <v>0</v>
      </c>
      <c r="H98" s="23">
        <v>0</v>
      </c>
      <c r="I98" s="24">
        <f t="shared" si="6"/>
        <v>0</v>
      </c>
      <c r="J98" s="22">
        <f t="shared" si="7"/>
        <v>443837</v>
      </c>
      <c r="K98" s="23">
        <v>0</v>
      </c>
      <c r="L98" s="23">
        <f t="shared" si="8"/>
        <v>0</v>
      </c>
      <c r="M98" s="24">
        <f t="shared" si="9"/>
        <v>0</v>
      </c>
      <c r="N98" s="22">
        <f t="shared" si="10"/>
        <v>443837</v>
      </c>
      <c r="O98" s="23">
        <f t="shared" si="11"/>
        <v>100</v>
      </c>
      <c r="P98" s="25">
        <v>250000</v>
      </c>
    </row>
    <row r="99" spans="1:16" ht="15" customHeight="1" x14ac:dyDescent="0.25">
      <c r="A99" s="7">
        <v>93</v>
      </c>
      <c r="B99" s="21" t="s">
        <v>28</v>
      </c>
      <c r="C99" s="22">
        <v>422901</v>
      </c>
      <c r="D99" s="23">
        <v>0</v>
      </c>
      <c r="E99" s="22">
        <v>422901</v>
      </c>
      <c r="F99" s="23">
        <v>0</v>
      </c>
      <c r="G99" s="23">
        <v>0</v>
      </c>
      <c r="H99" s="23">
        <v>0</v>
      </c>
      <c r="I99" s="24">
        <f t="shared" si="6"/>
        <v>0</v>
      </c>
      <c r="J99" s="22">
        <f t="shared" si="7"/>
        <v>422901</v>
      </c>
      <c r="K99" s="23">
        <v>0</v>
      </c>
      <c r="L99" s="23">
        <f t="shared" si="8"/>
        <v>0</v>
      </c>
      <c r="M99" s="24">
        <f t="shared" si="9"/>
        <v>0</v>
      </c>
      <c r="N99" s="22">
        <f t="shared" si="10"/>
        <v>422901</v>
      </c>
      <c r="O99" s="23">
        <f t="shared" si="11"/>
        <v>100</v>
      </c>
      <c r="P99" s="26">
        <v>0</v>
      </c>
    </row>
    <row r="100" spans="1:16" x14ac:dyDescent="0.25">
      <c r="A100" s="7">
        <v>94</v>
      </c>
      <c r="B100" s="21" t="s">
        <v>36</v>
      </c>
      <c r="C100" s="22">
        <v>592117</v>
      </c>
      <c r="D100" s="22">
        <v>-177640</v>
      </c>
      <c r="E100" s="22">
        <v>414477</v>
      </c>
      <c r="F100" s="23">
        <v>0</v>
      </c>
      <c r="G100" s="23">
        <v>0</v>
      </c>
      <c r="H100" s="23">
        <v>0</v>
      </c>
      <c r="I100" s="24">
        <f t="shared" si="6"/>
        <v>0</v>
      </c>
      <c r="J100" s="22">
        <f t="shared" si="7"/>
        <v>414477</v>
      </c>
      <c r="K100" s="23">
        <v>0</v>
      </c>
      <c r="L100" s="23">
        <f t="shared" si="8"/>
        <v>0</v>
      </c>
      <c r="M100" s="24">
        <f t="shared" si="9"/>
        <v>0</v>
      </c>
      <c r="N100" s="22">
        <f t="shared" si="10"/>
        <v>414477</v>
      </c>
      <c r="O100" s="23">
        <f t="shared" si="11"/>
        <v>100</v>
      </c>
      <c r="P100" s="26">
        <v>0</v>
      </c>
    </row>
    <row r="101" spans="1:16" ht="30" x14ac:dyDescent="0.25">
      <c r="A101" s="7">
        <v>95</v>
      </c>
      <c r="B101" s="21" t="s">
        <v>42</v>
      </c>
      <c r="C101" s="22">
        <v>575066</v>
      </c>
      <c r="D101" s="22">
        <v>-172520</v>
      </c>
      <c r="E101" s="22">
        <v>402546</v>
      </c>
      <c r="F101" s="23">
        <v>0</v>
      </c>
      <c r="G101" s="23">
        <v>0</v>
      </c>
      <c r="H101" s="23">
        <v>0</v>
      </c>
      <c r="I101" s="24">
        <f t="shared" si="6"/>
        <v>0</v>
      </c>
      <c r="J101" s="22">
        <f t="shared" si="7"/>
        <v>402546</v>
      </c>
      <c r="K101" s="23">
        <v>0</v>
      </c>
      <c r="L101" s="23">
        <f t="shared" si="8"/>
        <v>0</v>
      </c>
      <c r="M101" s="24">
        <f t="shared" si="9"/>
        <v>0</v>
      </c>
      <c r="N101" s="22">
        <f t="shared" si="10"/>
        <v>402546</v>
      </c>
      <c r="O101" s="23">
        <f t="shared" si="11"/>
        <v>100</v>
      </c>
      <c r="P101" s="26">
        <v>0</v>
      </c>
    </row>
    <row r="102" spans="1:16" x14ac:dyDescent="0.25">
      <c r="A102" s="7">
        <v>96</v>
      </c>
      <c r="B102" s="21" t="s">
        <v>43</v>
      </c>
      <c r="C102" s="22">
        <v>400000</v>
      </c>
      <c r="D102" s="23">
        <v>0</v>
      </c>
      <c r="E102" s="22">
        <v>400000</v>
      </c>
      <c r="F102" s="23">
        <v>0</v>
      </c>
      <c r="G102" s="23">
        <v>0</v>
      </c>
      <c r="H102" s="23">
        <v>0</v>
      </c>
      <c r="I102" s="24">
        <f t="shared" si="6"/>
        <v>0</v>
      </c>
      <c r="J102" s="22">
        <f t="shared" si="7"/>
        <v>400000</v>
      </c>
      <c r="K102" s="23">
        <v>0</v>
      </c>
      <c r="L102" s="23">
        <f t="shared" si="8"/>
        <v>0</v>
      </c>
      <c r="M102" s="24">
        <f t="shared" si="9"/>
        <v>0</v>
      </c>
      <c r="N102" s="22">
        <f t="shared" si="10"/>
        <v>400000</v>
      </c>
      <c r="O102" s="23">
        <f t="shared" si="11"/>
        <v>100</v>
      </c>
      <c r="P102" s="26">
        <v>0</v>
      </c>
    </row>
    <row r="103" spans="1:16" ht="30" x14ac:dyDescent="0.25">
      <c r="A103" s="7">
        <v>97</v>
      </c>
      <c r="B103" s="21" t="s">
        <v>97</v>
      </c>
      <c r="C103" s="22">
        <v>471092</v>
      </c>
      <c r="D103" s="22">
        <v>-141330</v>
      </c>
      <c r="E103" s="22">
        <v>329762</v>
      </c>
      <c r="F103" s="23">
        <v>0</v>
      </c>
      <c r="G103" s="23">
        <v>0</v>
      </c>
      <c r="H103" s="23">
        <v>0</v>
      </c>
      <c r="I103" s="24">
        <f t="shared" si="6"/>
        <v>0</v>
      </c>
      <c r="J103" s="22">
        <f t="shared" si="7"/>
        <v>329762</v>
      </c>
      <c r="K103" s="23">
        <v>0</v>
      </c>
      <c r="L103" s="23">
        <f t="shared" si="8"/>
        <v>0</v>
      </c>
      <c r="M103" s="24">
        <f t="shared" si="9"/>
        <v>0</v>
      </c>
      <c r="N103" s="22">
        <f t="shared" si="10"/>
        <v>329762</v>
      </c>
      <c r="O103" s="23">
        <f t="shared" si="11"/>
        <v>100</v>
      </c>
      <c r="P103" s="26">
        <v>0</v>
      </c>
    </row>
    <row r="104" spans="1:16" ht="30" x14ac:dyDescent="0.25">
      <c r="A104" s="7">
        <v>98</v>
      </c>
      <c r="B104" s="21" t="s">
        <v>117</v>
      </c>
      <c r="C104" s="22">
        <v>261249</v>
      </c>
      <c r="D104" s="23">
        <v>0</v>
      </c>
      <c r="E104" s="22">
        <v>261249</v>
      </c>
      <c r="F104" s="23">
        <v>0</v>
      </c>
      <c r="G104" s="23">
        <v>0</v>
      </c>
      <c r="H104" s="23">
        <v>0</v>
      </c>
      <c r="I104" s="24">
        <f t="shared" si="6"/>
        <v>0</v>
      </c>
      <c r="J104" s="22">
        <f t="shared" si="7"/>
        <v>261249</v>
      </c>
      <c r="K104" s="23">
        <v>0</v>
      </c>
      <c r="L104" s="23">
        <f t="shared" si="8"/>
        <v>0</v>
      </c>
      <c r="M104" s="24">
        <f t="shared" si="9"/>
        <v>0</v>
      </c>
      <c r="N104" s="22">
        <f t="shared" si="10"/>
        <v>261249</v>
      </c>
      <c r="O104" s="23">
        <f t="shared" si="11"/>
        <v>100</v>
      </c>
      <c r="P104" s="26">
        <v>0</v>
      </c>
    </row>
    <row r="105" spans="1:16" x14ac:dyDescent="0.25">
      <c r="A105" s="7">
        <v>99</v>
      </c>
      <c r="B105" s="21" t="s">
        <v>49</v>
      </c>
      <c r="C105" s="22">
        <v>196476</v>
      </c>
      <c r="D105" s="23">
        <v>0</v>
      </c>
      <c r="E105" s="22">
        <v>196476</v>
      </c>
      <c r="F105" s="23">
        <v>0</v>
      </c>
      <c r="G105" s="23">
        <v>0</v>
      </c>
      <c r="H105" s="23">
        <v>0</v>
      </c>
      <c r="I105" s="24">
        <f t="shared" si="6"/>
        <v>0</v>
      </c>
      <c r="J105" s="22">
        <f t="shared" si="7"/>
        <v>196476</v>
      </c>
      <c r="K105" s="23">
        <v>0</v>
      </c>
      <c r="L105" s="23">
        <f t="shared" si="8"/>
        <v>0</v>
      </c>
      <c r="M105" s="24">
        <f t="shared" si="9"/>
        <v>0</v>
      </c>
      <c r="N105" s="22">
        <f t="shared" si="10"/>
        <v>196476</v>
      </c>
      <c r="O105" s="23">
        <f t="shared" si="11"/>
        <v>100</v>
      </c>
      <c r="P105" s="26">
        <v>0</v>
      </c>
    </row>
    <row r="106" spans="1:16" ht="30" x14ac:dyDescent="0.25">
      <c r="A106" s="7">
        <v>100</v>
      </c>
      <c r="B106" s="21" t="s">
        <v>58</v>
      </c>
      <c r="C106" s="22">
        <v>132001</v>
      </c>
      <c r="D106" s="23">
        <v>0</v>
      </c>
      <c r="E106" s="22">
        <v>132001</v>
      </c>
      <c r="F106" s="23">
        <v>0</v>
      </c>
      <c r="G106" s="23">
        <v>0</v>
      </c>
      <c r="H106" s="23">
        <v>0</v>
      </c>
      <c r="I106" s="24">
        <f t="shared" si="6"/>
        <v>0</v>
      </c>
      <c r="J106" s="22">
        <f t="shared" si="7"/>
        <v>132001</v>
      </c>
      <c r="K106" s="23">
        <v>0</v>
      </c>
      <c r="L106" s="23">
        <f t="shared" si="8"/>
        <v>0</v>
      </c>
      <c r="M106" s="24">
        <f t="shared" si="9"/>
        <v>0</v>
      </c>
      <c r="N106" s="22">
        <f t="shared" si="10"/>
        <v>132001</v>
      </c>
      <c r="O106" s="23">
        <f t="shared" si="11"/>
        <v>100</v>
      </c>
      <c r="P106" s="26">
        <v>0</v>
      </c>
    </row>
    <row r="107" spans="1:16" ht="30" x14ac:dyDescent="0.25">
      <c r="A107" s="7">
        <v>101</v>
      </c>
      <c r="B107" s="21" t="s">
        <v>34</v>
      </c>
      <c r="C107" s="22">
        <v>90809</v>
      </c>
      <c r="D107" s="23">
        <v>0</v>
      </c>
      <c r="E107" s="22">
        <v>90809</v>
      </c>
      <c r="F107" s="23">
        <v>0</v>
      </c>
      <c r="G107" s="23">
        <v>0</v>
      </c>
      <c r="H107" s="23">
        <v>0</v>
      </c>
      <c r="I107" s="24">
        <f t="shared" si="6"/>
        <v>0</v>
      </c>
      <c r="J107" s="22">
        <f t="shared" si="7"/>
        <v>90809</v>
      </c>
      <c r="K107" s="23">
        <v>0</v>
      </c>
      <c r="L107" s="23">
        <f t="shared" si="8"/>
        <v>0</v>
      </c>
      <c r="M107" s="24">
        <f t="shared" si="9"/>
        <v>0</v>
      </c>
      <c r="N107" s="22">
        <f t="shared" si="10"/>
        <v>90809</v>
      </c>
      <c r="O107" s="23">
        <f t="shared" si="11"/>
        <v>100</v>
      </c>
      <c r="P107" s="26">
        <v>0</v>
      </c>
    </row>
    <row r="108" spans="1:16" ht="30" x14ac:dyDescent="0.25">
      <c r="A108" s="7">
        <v>102</v>
      </c>
      <c r="B108" s="21" t="s">
        <v>98</v>
      </c>
      <c r="C108" s="22">
        <v>74852</v>
      </c>
      <c r="D108" s="23">
        <v>0</v>
      </c>
      <c r="E108" s="22">
        <v>74852</v>
      </c>
      <c r="F108" s="23">
        <v>0</v>
      </c>
      <c r="G108" s="23">
        <v>0</v>
      </c>
      <c r="H108" s="23">
        <v>0</v>
      </c>
      <c r="I108" s="24">
        <f t="shared" si="6"/>
        <v>0</v>
      </c>
      <c r="J108" s="22">
        <f t="shared" si="7"/>
        <v>74852</v>
      </c>
      <c r="K108" s="23">
        <v>0</v>
      </c>
      <c r="L108" s="23">
        <f t="shared" si="8"/>
        <v>0</v>
      </c>
      <c r="M108" s="24">
        <f t="shared" si="9"/>
        <v>0</v>
      </c>
      <c r="N108" s="22">
        <f t="shared" si="10"/>
        <v>74852</v>
      </c>
      <c r="O108" s="23">
        <f t="shared" si="11"/>
        <v>100</v>
      </c>
      <c r="P108" s="26">
        <v>0</v>
      </c>
    </row>
    <row r="109" spans="1:16" ht="30" x14ac:dyDescent="0.25">
      <c r="A109" s="7">
        <v>103</v>
      </c>
      <c r="B109" s="21" t="s">
        <v>44</v>
      </c>
      <c r="C109" s="22">
        <v>36845</v>
      </c>
      <c r="D109" s="23">
        <v>0</v>
      </c>
      <c r="E109" s="22">
        <v>36845</v>
      </c>
      <c r="F109" s="23">
        <v>0</v>
      </c>
      <c r="G109" s="23">
        <v>0</v>
      </c>
      <c r="H109" s="23">
        <v>0</v>
      </c>
      <c r="I109" s="24">
        <f t="shared" si="6"/>
        <v>0</v>
      </c>
      <c r="J109" s="22">
        <f t="shared" si="7"/>
        <v>36845</v>
      </c>
      <c r="K109" s="23">
        <v>0</v>
      </c>
      <c r="L109" s="23">
        <f t="shared" si="8"/>
        <v>0</v>
      </c>
      <c r="M109" s="24">
        <f t="shared" si="9"/>
        <v>0</v>
      </c>
      <c r="N109" s="22">
        <f t="shared" si="10"/>
        <v>36845</v>
      </c>
      <c r="O109" s="23">
        <f t="shared" si="11"/>
        <v>100</v>
      </c>
      <c r="P109" s="25">
        <v>11734</v>
      </c>
    </row>
    <row r="110" spans="1:16" ht="30" x14ac:dyDescent="0.25">
      <c r="A110" s="7">
        <v>104</v>
      </c>
      <c r="B110" s="21" t="s">
        <v>26</v>
      </c>
      <c r="C110" s="22">
        <v>19533</v>
      </c>
      <c r="D110" s="23">
        <v>0</v>
      </c>
      <c r="E110" s="22">
        <v>19533</v>
      </c>
      <c r="F110" s="23">
        <v>0</v>
      </c>
      <c r="G110" s="23">
        <v>0</v>
      </c>
      <c r="H110" s="23">
        <v>0</v>
      </c>
      <c r="I110" s="24">
        <f t="shared" si="6"/>
        <v>0</v>
      </c>
      <c r="J110" s="22">
        <f t="shared" si="7"/>
        <v>19533</v>
      </c>
      <c r="K110" s="23">
        <v>0</v>
      </c>
      <c r="L110" s="23">
        <f t="shared" si="8"/>
        <v>0</v>
      </c>
      <c r="M110" s="24">
        <f t="shared" si="9"/>
        <v>0</v>
      </c>
      <c r="N110" s="22">
        <f t="shared" si="10"/>
        <v>19533</v>
      </c>
      <c r="O110" s="23">
        <f t="shared" si="11"/>
        <v>100</v>
      </c>
      <c r="P110" s="26">
        <v>0</v>
      </c>
    </row>
    <row r="111" spans="1:16" ht="13.5" customHeight="1" x14ac:dyDescent="0.25">
      <c r="A111" s="7">
        <v>105</v>
      </c>
      <c r="B111" s="21" t="s">
        <v>59</v>
      </c>
      <c r="C111" s="22">
        <v>12298</v>
      </c>
      <c r="D111" s="23">
        <v>0</v>
      </c>
      <c r="E111" s="22">
        <v>12298</v>
      </c>
      <c r="F111" s="23">
        <v>0</v>
      </c>
      <c r="G111" s="23">
        <v>0</v>
      </c>
      <c r="H111" s="23">
        <v>0</v>
      </c>
      <c r="I111" s="24">
        <f t="shared" si="6"/>
        <v>0</v>
      </c>
      <c r="J111" s="22">
        <f t="shared" si="7"/>
        <v>12298</v>
      </c>
      <c r="K111" s="23">
        <v>0</v>
      </c>
      <c r="L111" s="23">
        <f t="shared" si="8"/>
        <v>0</v>
      </c>
      <c r="M111" s="24">
        <f t="shared" si="9"/>
        <v>0</v>
      </c>
      <c r="N111" s="22">
        <f t="shared" si="10"/>
        <v>12298</v>
      </c>
      <c r="O111" s="23">
        <f t="shared" si="11"/>
        <v>100</v>
      </c>
      <c r="P111" s="26">
        <v>0</v>
      </c>
    </row>
    <row r="112" spans="1:16" ht="30" x14ac:dyDescent="0.25">
      <c r="A112" s="20">
        <v>106</v>
      </c>
      <c r="B112" s="27" t="s">
        <v>88</v>
      </c>
      <c r="C112" s="28">
        <v>8699</v>
      </c>
      <c r="D112" s="29">
        <v>0</v>
      </c>
      <c r="E112" s="28">
        <v>8699</v>
      </c>
      <c r="F112" s="29">
        <v>0</v>
      </c>
      <c r="G112" s="29">
        <v>0</v>
      </c>
      <c r="H112" s="29">
        <v>0</v>
      </c>
      <c r="I112" s="30">
        <f t="shared" si="6"/>
        <v>0</v>
      </c>
      <c r="J112" s="28">
        <f t="shared" si="7"/>
        <v>8699</v>
      </c>
      <c r="K112" s="29">
        <v>0</v>
      </c>
      <c r="L112" s="29">
        <f t="shared" si="8"/>
        <v>0</v>
      </c>
      <c r="M112" s="30">
        <f t="shared" si="9"/>
        <v>0</v>
      </c>
      <c r="N112" s="28">
        <f t="shared" si="10"/>
        <v>8699</v>
      </c>
      <c r="O112" s="29">
        <f t="shared" si="11"/>
        <v>100</v>
      </c>
      <c r="P112" s="31">
        <v>1934</v>
      </c>
    </row>
    <row r="113" spans="1:16" x14ac:dyDescent="0.25">
      <c r="A113" s="7">
        <v>107</v>
      </c>
      <c r="B113" s="33" t="s">
        <v>122</v>
      </c>
      <c r="C113" s="34">
        <v>6611682</v>
      </c>
      <c r="D113" s="34">
        <v>-6611680</v>
      </c>
      <c r="E113" s="35">
        <v>2</v>
      </c>
      <c r="F113" s="35">
        <v>0</v>
      </c>
      <c r="G113" s="35">
        <v>0</v>
      </c>
      <c r="H113" s="35">
        <v>0</v>
      </c>
      <c r="I113" s="36">
        <f t="shared" si="6"/>
        <v>0</v>
      </c>
      <c r="J113" s="35">
        <f t="shared" si="7"/>
        <v>2</v>
      </c>
      <c r="K113" s="35">
        <v>0</v>
      </c>
      <c r="L113" s="35">
        <f t="shared" si="8"/>
        <v>0</v>
      </c>
      <c r="M113" s="36">
        <f t="shared" si="9"/>
        <v>0</v>
      </c>
      <c r="N113" s="35">
        <f t="shared" si="10"/>
        <v>2</v>
      </c>
      <c r="O113" s="35">
        <f t="shared" si="11"/>
        <v>100</v>
      </c>
      <c r="P113" s="37">
        <v>0</v>
      </c>
    </row>
    <row r="114" spans="1:16" x14ac:dyDescent="0.25">
      <c r="A114" s="7">
        <v>108</v>
      </c>
      <c r="B114" s="33" t="s">
        <v>30</v>
      </c>
      <c r="C114" s="34">
        <v>43281657</v>
      </c>
      <c r="D114" s="34">
        <v>-43281657</v>
      </c>
      <c r="E114" s="35">
        <v>0</v>
      </c>
      <c r="F114" s="35">
        <v>0</v>
      </c>
      <c r="G114" s="35">
        <v>0</v>
      </c>
      <c r="H114" s="35">
        <v>0</v>
      </c>
      <c r="I114" s="38">
        <v>0</v>
      </c>
      <c r="J114" s="35">
        <f t="shared" si="7"/>
        <v>0</v>
      </c>
      <c r="K114" s="35">
        <v>0</v>
      </c>
      <c r="L114" s="35">
        <f t="shared" si="8"/>
        <v>0</v>
      </c>
      <c r="M114" s="38">
        <v>0</v>
      </c>
      <c r="N114" s="35">
        <f t="shared" si="10"/>
        <v>0</v>
      </c>
      <c r="O114" s="38">
        <v>0</v>
      </c>
      <c r="P114" s="37">
        <v>0</v>
      </c>
    </row>
    <row r="115" spans="1:16" x14ac:dyDescent="0.25">
      <c r="A115" s="7">
        <v>109</v>
      </c>
      <c r="B115" s="33" t="s">
        <v>37</v>
      </c>
      <c r="C115" s="34">
        <v>11047395</v>
      </c>
      <c r="D115" s="34">
        <v>-11047395</v>
      </c>
      <c r="E115" s="35">
        <v>0</v>
      </c>
      <c r="F115" s="35">
        <v>0</v>
      </c>
      <c r="G115" s="35">
        <v>0</v>
      </c>
      <c r="H115" s="35">
        <v>0</v>
      </c>
      <c r="I115" s="38">
        <v>0</v>
      </c>
      <c r="J115" s="35">
        <f t="shared" si="7"/>
        <v>0</v>
      </c>
      <c r="K115" s="35">
        <v>0</v>
      </c>
      <c r="L115" s="35">
        <f t="shared" si="8"/>
        <v>0</v>
      </c>
      <c r="M115" s="38">
        <v>0</v>
      </c>
      <c r="N115" s="35">
        <f t="shared" si="10"/>
        <v>0</v>
      </c>
      <c r="O115" s="38">
        <v>0</v>
      </c>
      <c r="P115" s="37">
        <v>0</v>
      </c>
    </row>
    <row r="116" spans="1:16" ht="30" x14ac:dyDescent="0.25">
      <c r="A116" s="7">
        <v>110</v>
      </c>
      <c r="B116" s="21" t="s">
        <v>31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  <c r="I116" s="39">
        <v>0</v>
      </c>
      <c r="J116" s="23">
        <f t="shared" si="7"/>
        <v>0</v>
      </c>
      <c r="K116" s="23">
        <v>0</v>
      </c>
      <c r="L116" s="23">
        <f t="shared" si="8"/>
        <v>0</v>
      </c>
      <c r="M116" s="39">
        <v>0</v>
      </c>
      <c r="N116" s="23">
        <f t="shared" si="10"/>
        <v>0</v>
      </c>
      <c r="O116" s="39">
        <v>0</v>
      </c>
      <c r="P116" s="26">
        <v>0</v>
      </c>
    </row>
    <row r="117" spans="1:16" x14ac:dyDescent="0.25">
      <c r="A117" s="7">
        <v>111</v>
      </c>
      <c r="B117" s="21" t="s">
        <v>29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  <c r="I117" s="39">
        <v>0</v>
      </c>
      <c r="J117" s="23">
        <f t="shared" si="7"/>
        <v>0</v>
      </c>
      <c r="K117" s="23">
        <v>0</v>
      </c>
      <c r="L117" s="23">
        <f t="shared" si="8"/>
        <v>0</v>
      </c>
      <c r="M117" s="39">
        <v>0</v>
      </c>
      <c r="N117" s="23">
        <f t="shared" si="10"/>
        <v>0</v>
      </c>
      <c r="O117" s="39">
        <v>0</v>
      </c>
      <c r="P117" s="26">
        <v>0</v>
      </c>
    </row>
    <row r="118" spans="1:16" ht="30" x14ac:dyDescent="0.25">
      <c r="A118" s="7">
        <v>112</v>
      </c>
      <c r="B118" s="21" t="s">
        <v>54</v>
      </c>
      <c r="C118" s="23">
        <v>0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  <c r="I118" s="39">
        <v>0</v>
      </c>
      <c r="J118" s="23">
        <f t="shared" si="7"/>
        <v>0</v>
      </c>
      <c r="K118" s="23">
        <v>0</v>
      </c>
      <c r="L118" s="23">
        <f t="shared" si="8"/>
        <v>0</v>
      </c>
      <c r="M118" s="39">
        <v>0</v>
      </c>
      <c r="N118" s="23">
        <f t="shared" si="10"/>
        <v>0</v>
      </c>
      <c r="O118" s="39">
        <v>0</v>
      </c>
      <c r="P118" s="26">
        <v>0</v>
      </c>
    </row>
    <row r="119" spans="1:16" ht="30" x14ac:dyDescent="0.25">
      <c r="A119" s="7">
        <v>113</v>
      </c>
      <c r="B119" s="21" t="s">
        <v>51</v>
      </c>
      <c r="C119" s="23">
        <v>0</v>
      </c>
      <c r="D119" s="23">
        <v>0</v>
      </c>
      <c r="E119" s="23">
        <v>0</v>
      </c>
      <c r="F119" s="23">
        <v>0</v>
      </c>
      <c r="G119" s="23">
        <v>0</v>
      </c>
      <c r="H119" s="23">
        <v>0</v>
      </c>
      <c r="I119" s="39">
        <v>0</v>
      </c>
      <c r="J119" s="23">
        <f t="shared" si="7"/>
        <v>0</v>
      </c>
      <c r="K119" s="23">
        <v>0</v>
      </c>
      <c r="L119" s="23">
        <f t="shared" si="8"/>
        <v>0</v>
      </c>
      <c r="M119" s="39">
        <v>0</v>
      </c>
      <c r="N119" s="23">
        <f t="shared" si="10"/>
        <v>0</v>
      </c>
      <c r="O119" s="39">
        <v>0</v>
      </c>
      <c r="P119" s="26">
        <v>0</v>
      </c>
    </row>
    <row r="120" spans="1:16" x14ac:dyDescent="0.25">
      <c r="A120" s="7">
        <v>114</v>
      </c>
      <c r="B120" s="21" t="s">
        <v>84</v>
      </c>
      <c r="C120" s="23">
        <v>0</v>
      </c>
      <c r="D120" s="23">
        <v>0</v>
      </c>
      <c r="E120" s="23">
        <v>0</v>
      </c>
      <c r="F120" s="23">
        <v>0</v>
      </c>
      <c r="G120" s="23">
        <v>0</v>
      </c>
      <c r="H120" s="23">
        <v>0</v>
      </c>
      <c r="I120" s="39">
        <v>0</v>
      </c>
      <c r="J120" s="23">
        <f t="shared" si="7"/>
        <v>0</v>
      </c>
      <c r="K120" s="23">
        <v>0</v>
      </c>
      <c r="L120" s="23">
        <f t="shared" si="8"/>
        <v>0</v>
      </c>
      <c r="M120" s="39">
        <v>0</v>
      </c>
      <c r="N120" s="23">
        <f t="shared" si="10"/>
        <v>0</v>
      </c>
      <c r="O120" s="39">
        <v>0</v>
      </c>
      <c r="P120" s="26">
        <v>0</v>
      </c>
    </row>
    <row r="121" spans="1:16" x14ac:dyDescent="0.25">
      <c r="A121" s="7">
        <v>115</v>
      </c>
      <c r="B121" s="21" t="s">
        <v>56</v>
      </c>
      <c r="C121" s="23">
        <v>0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  <c r="I121" s="39">
        <v>0</v>
      </c>
      <c r="J121" s="23">
        <f t="shared" si="7"/>
        <v>0</v>
      </c>
      <c r="K121" s="23">
        <v>0</v>
      </c>
      <c r="L121" s="23">
        <f t="shared" si="8"/>
        <v>0</v>
      </c>
      <c r="M121" s="39">
        <v>0</v>
      </c>
      <c r="N121" s="23">
        <f t="shared" si="10"/>
        <v>0</v>
      </c>
      <c r="O121" s="39">
        <v>0</v>
      </c>
      <c r="P121" s="26">
        <v>0</v>
      </c>
    </row>
    <row r="122" spans="1:16" ht="30" x14ac:dyDescent="0.25">
      <c r="A122" s="7">
        <v>116</v>
      </c>
      <c r="B122" s="21" t="s">
        <v>68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  <c r="I122" s="39">
        <v>0</v>
      </c>
      <c r="J122" s="23">
        <f t="shared" si="7"/>
        <v>0</v>
      </c>
      <c r="K122" s="23">
        <v>0</v>
      </c>
      <c r="L122" s="23">
        <f t="shared" si="8"/>
        <v>0</v>
      </c>
      <c r="M122" s="39">
        <v>0</v>
      </c>
      <c r="N122" s="23">
        <f t="shared" si="10"/>
        <v>0</v>
      </c>
      <c r="O122" s="39">
        <v>0</v>
      </c>
      <c r="P122" s="26">
        <v>0</v>
      </c>
    </row>
    <row r="123" spans="1:16" x14ac:dyDescent="0.25">
      <c r="A123" s="7">
        <v>117</v>
      </c>
      <c r="B123" s="21" t="s">
        <v>50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v>0</v>
      </c>
      <c r="I123" s="39">
        <v>0</v>
      </c>
      <c r="J123" s="23">
        <f t="shared" si="7"/>
        <v>0</v>
      </c>
      <c r="K123" s="23">
        <v>0</v>
      </c>
      <c r="L123" s="23">
        <f t="shared" si="8"/>
        <v>0</v>
      </c>
      <c r="M123" s="39">
        <v>0</v>
      </c>
      <c r="N123" s="23">
        <f t="shared" si="10"/>
        <v>0</v>
      </c>
      <c r="O123" s="39">
        <v>0</v>
      </c>
      <c r="P123" s="26">
        <v>0</v>
      </c>
    </row>
    <row r="124" spans="1:16" ht="30" x14ac:dyDescent="0.25">
      <c r="A124" s="7">
        <v>118</v>
      </c>
      <c r="B124" s="21" t="s">
        <v>57</v>
      </c>
      <c r="C124" s="23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v>0</v>
      </c>
      <c r="I124" s="39">
        <v>0</v>
      </c>
      <c r="J124" s="23">
        <f t="shared" si="7"/>
        <v>0</v>
      </c>
      <c r="K124" s="23">
        <v>0</v>
      </c>
      <c r="L124" s="23">
        <f t="shared" si="8"/>
        <v>0</v>
      </c>
      <c r="M124" s="39">
        <v>0</v>
      </c>
      <c r="N124" s="23">
        <f t="shared" si="10"/>
        <v>0</v>
      </c>
      <c r="O124" s="39">
        <v>0</v>
      </c>
      <c r="P124" s="26">
        <v>0</v>
      </c>
    </row>
    <row r="125" spans="1:16" x14ac:dyDescent="0.25">
      <c r="A125" s="7">
        <v>119</v>
      </c>
      <c r="B125" s="21" t="s">
        <v>55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  <c r="H125" s="23">
        <v>0</v>
      </c>
      <c r="I125" s="39">
        <v>0</v>
      </c>
      <c r="J125" s="23">
        <f t="shared" si="7"/>
        <v>0</v>
      </c>
      <c r="K125" s="23">
        <v>0</v>
      </c>
      <c r="L125" s="23">
        <f t="shared" si="8"/>
        <v>0</v>
      </c>
      <c r="M125" s="39">
        <v>0</v>
      </c>
      <c r="N125" s="23">
        <f t="shared" si="10"/>
        <v>0</v>
      </c>
      <c r="O125" s="39">
        <v>0</v>
      </c>
      <c r="P125" s="26">
        <v>0</v>
      </c>
    </row>
    <row r="126" spans="1:16" x14ac:dyDescent="0.25">
      <c r="A126" s="7">
        <v>120</v>
      </c>
      <c r="B126" s="21" t="s">
        <v>79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  <c r="I126" s="39">
        <v>0</v>
      </c>
      <c r="J126" s="23">
        <f t="shared" si="7"/>
        <v>0</v>
      </c>
      <c r="K126" s="23">
        <v>0</v>
      </c>
      <c r="L126" s="23">
        <f t="shared" si="8"/>
        <v>0</v>
      </c>
      <c r="M126" s="39">
        <v>0</v>
      </c>
      <c r="N126" s="23">
        <f t="shared" si="10"/>
        <v>0</v>
      </c>
      <c r="O126" s="39">
        <v>0</v>
      </c>
      <c r="P126" s="26">
        <v>0</v>
      </c>
    </row>
    <row r="127" spans="1:16" x14ac:dyDescent="0.25">
      <c r="A127" s="7">
        <v>121</v>
      </c>
      <c r="B127" s="21" t="s">
        <v>99</v>
      </c>
      <c r="C127" s="23">
        <v>0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  <c r="I127" s="39">
        <v>0</v>
      </c>
      <c r="J127" s="23">
        <f t="shared" si="7"/>
        <v>0</v>
      </c>
      <c r="K127" s="23">
        <v>0</v>
      </c>
      <c r="L127" s="23">
        <f t="shared" si="8"/>
        <v>0</v>
      </c>
      <c r="M127" s="39">
        <v>0</v>
      </c>
      <c r="N127" s="23">
        <f t="shared" si="10"/>
        <v>0</v>
      </c>
      <c r="O127" s="39">
        <v>0</v>
      </c>
      <c r="P127" s="26">
        <v>0</v>
      </c>
    </row>
    <row r="128" spans="1:16" x14ac:dyDescent="0.25">
      <c r="A128" s="7">
        <v>122</v>
      </c>
      <c r="B128" s="21" t="s">
        <v>74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  <c r="H128" s="23">
        <v>0</v>
      </c>
      <c r="I128" s="39">
        <v>0</v>
      </c>
      <c r="J128" s="23">
        <f t="shared" si="7"/>
        <v>0</v>
      </c>
      <c r="K128" s="23">
        <v>0</v>
      </c>
      <c r="L128" s="23">
        <f t="shared" si="8"/>
        <v>0</v>
      </c>
      <c r="M128" s="39">
        <v>0</v>
      </c>
      <c r="N128" s="23">
        <f t="shared" si="10"/>
        <v>0</v>
      </c>
      <c r="O128" s="39">
        <v>0</v>
      </c>
      <c r="P128" s="26">
        <v>0</v>
      </c>
    </row>
    <row r="129" spans="1:16" ht="30" x14ac:dyDescent="0.25">
      <c r="A129" s="7">
        <v>123</v>
      </c>
      <c r="B129" s="21" t="s">
        <v>73</v>
      </c>
      <c r="C129" s="23">
        <v>0</v>
      </c>
      <c r="D129" s="23">
        <v>0</v>
      </c>
      <c r="E129" s="23">
        <v>0</v>
      </c>
      <c r="F129" s="23">
        <v>0</v>
      </c>
      <c r="G129" s="23">
        <v>0</v>
      </c>
      <c r="H129" s="23">
        <v>0</v>
      </c>
      <c r="I129" s="39">
        <v>0</v>
      </c>
      <c r="J129" s="23">
        <f t="shared" si="7"/>
        <v>0</v>
      </c>
      <c r="K129" s="23">
        <v>0</v>
      </c>
      <c r="L129" s="23">
        <f t="shared" si="8"/>
        <v>0</v>
      </c>
      <c r="M129" s="39">
        <v>0</v>
      </c>
      <c r="N129" s="23">
        <f t="shared" si="10"/>
        <v>0</v>
      </c>
      <c r="O129" s="39">
        <v>0</v>
      </c>
      <c r="P129" s="26">
        <v>0</v>
      </c>
    </row>
    <row r="130" spans="1:16" x14ac:dyDescent="0.25">
      <c r="A130" s="7">
        <v>124</v>
      </c>
      <c r="B130" s="21" t="s">
        <v>123</v>
      </c>
      <c r="C130" s="23">
        <v>0</v>
      </c>
      <c r="D130" s="23">
        <v>0</v>
      </c>
      <c r="E130" s="23">
        <v>0</v>
      </c>
      <c r="F130" s="23">
        <v>0</v>
      </c>
      <c r="G130" s="23">
        <v>0</v>
      </c>
      <c r="H130" s="23">
        <v>0</v>
      </c>
      <c r="I130" s="40">
        <v>0</v>
      </c>
      <c r="J130" s="23">
        <f t="shared" si="7"/>
        <v>0</v>
      </c>
      <c r="K130" s="23">
        <v>0</v>
      </c>
      <c r="L130" s="23">
        <f t="shared" si="8"/>
        <v>0</v>
      </c>
      <c r="M130" s="39">
        <v>0</v>
      </c>
      <c r="N130" s="23">
        <f t="shared" si="10"/>
        <v>0</v>
      </c>
      <c r="O130" s="39">
        <v>0</v>
      </c>
      <c r="P130" s="26">
        <v>0</v>
      </c>
    </row>
    <row r="131" spans="1:16" ht="30" customHeight="1" thickBot="1" x14ac:dyDescent="0.3">
      <c r="A131" s="7"/>
      <c r="B131" s="41" t="s">
        <v>139</v>
      </c>
      <c r="C131" s="42">
        <f>SUM(C7:C130)</f>
        <v>2728455308.23</v>
      </c>
      <c r="D131" s="42">
        <f>SUM(D7:D130)</f>
        <v>42779318</v>
      </c>
      <c r="E131" s="43">
        <f>SUM(E7:E130)</f>
        <v>2771234626.23</v>
      </c>
      <c r="F131" s="42">
        <f>SUM(F7:F130)</f>
        <v>88183612.450000003</v>
      </c>
      <c r="G131" s="44">
        <f>SUM(G7:G130)</f>
        <v>0</v>
      </c>
      <c r="H131" s="45">
        <f>SUM(H7:H130)</f>
        <v>88183612.450000003</v>
      </c>
      <c r="I131" s="46">
        <f t="shared" si="6"/>
        <v>3.1821056079241252</v>
      </c>
      <c r="J131" s="47">
        <f t="shared" si="7"/>
        <v>2683051013.7800002</v>
      </c>
      <c r="K131" s="48">
        <f>SUM(K7:K130)</f>
        <v>53671764.509999998</v>
      </c>
      <c r="L131" s="43">
        <f t="shared" si="8"/>
        <v>141855376.96000001</v>
      </c>
      <c r="M131" s="46">
        <f t="shared" si="9"/>
        <v>5.1188512014581997</v>
      </c>
      <c r="N131" s="42">
        <f t="shared" si="10"/>
        <v>2629379249.27</v>
      </c>
      <c r="O131" s="46">
        <f t="shared" si="11"/>
        <v>94.881148798541801</v>
      </c>
      <c r="P131" s="49">
        <f>SUM(P7:P130)</f>
        <v>757268143.65999985</v>
      </c>
    </row>
    <row r="132" spans="1:16" ht="15.75" thickTop="1" x14ac:dyDescent="0.25">
      <c r="B132" t="s">
        <v>140</v>
      </c>
    </row>
    <row r="133" spans="1:16" x14ac:dyDescent="0.25">
      <c r="E133" s="1"/>
    </row>
    <row r="134" spans="1:16" x14ac:dyDescent="0.25">
      <c r="E134" s="1"/>
    </row>
  </sheetData>
  <sortState xmlns:xlrd2="http://schemas.microsoft.com/office/spreadsheetml/2017/richdata2" ref="B7:P130">
    <sortCondition descending="1" ref="L7:L130"/>
    <sortCondition descending="1" ref="E7:E130"/>
    <sortCondition descending="1" ref="C7:C130"/>
    <sortCondition ref="B7:B130"/>
  </sortState>
  <mergeCells count="5">
    <mergeCell ref="B1:P1"/>
    <mergeCell ref="B2:P2"/>
    <mergeCell ref="B3:P3"/>
    <mergeCell ref="B4:P4"/>
    <mergeCell ref="M5:P5"/>
  </mergeCells>
  <printOptions horizontalCentered="1"/>
  <pageMargins left="0.39370078740157483" right="0.39370078740157483" top="0.74803149606299213" bottom="0.74803149606299213" header="0.31496062992125984" footer="0.31496062992125984"/>
  <pageSetup scale="48" orientation="landscape" r:id="rId1"/>
  <headerFooter>
    <oddFooter>&amp;L&amp;F / 
&amp;A&amp;CUCEMGP - NCG&amp;R&amp;P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tabSelected="1" zoomScale="78" zoomScaleNormal="78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baseColWidth="10" defaultRowHeight="15" x14ac:dyDescent="0.25"/>
  <cols>
    <col min="1" max="1" width="5.7109375" customWidth="1"/>
    <col min="2" max="2" width="53.140625" customWidth="1"/>
    <col min="3" max="6" width="16.7109375" customWidth="1"/>
    <col min="7" max="7" width="15.7109375" customWidth="1"/>
    <col min="8" max="9" width="16.7109375" customWidth="1"/>
    <col min="10" max="10" width="16.5703125" customWidth="1"/>
    <col min="11" max="11" width="15" customWidth="1"/>
    <col min="12" max="12" width="16.7109375" customWidth="1"/>
    <col min="13" max="13" width="14.85546875" customWidth="1"/>
    <col min="14" max="14" width="16.7109375" customWidth="1"/>
    <col min="16" max="16" width="15.140625" customWidth="1"/>
  </cols>
  <sheetData>
    <row r="1" spans="1:16" x14ac:dyDescent="0.25">
      <c r="A1" s="8"/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5">
      <c r="A2" s="8"/>
      <c r="B2" s="9" t="s">
        <v>173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25">
      <c r="A3" s="8"/>
      <c r="B3" s="9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25">
      <c r="A4" s="8"/>
      <c r="B4" s="9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6.5" thickBot="1" x14ac:dyDescent="0.3">
      <c r="A5" s="8"/>
      <c r="B5" s="10" t="s">
        <v>175</v>
      </c>
      <c r="C5" s="11" t="s">
        <v>174</v>
      </c>
      <c r="D5" s="11"/>
      <c r="E5" s="11"/>
      <c r="F5" s="11"/>
      <c r="G5" s="11"/>
      <c r="H5" s="11"/>
      <c r="I5" s="11"/>
      <c r="J5" s="11"/>
      <c r="K5" s="11"/>
      <c r="L5" s="12"/>
      <c r="M5" s="13" t="s">
        <v>176</v>
      </c>
      <c r="N5" s="13"/>
      <c r="O5" s="13"/>
      <c r="P5" s="13"/>
    </row>
    <row r="6" spans="1:16" ht="45.75" thickTop="1" x14ac:dyDescent="0.25">
      <c r="B6" s="2" t="s">
        <v>171</v>
      </c>
      <c r="C6" s="3" t="s">
        <v>3</v>
      </c>
      <c r="D6" s="3" t="s">
        <v>4</v>
      </c>
      <c r="E6" s="3" t="s">
        <v>5</v>
      </c>
      <c r="F6" s="3" t="s">
        <v>6</v>
      </c>
      <c r="G6" s="4" t="s">
        <v>7</v>
      </c>
      <c r="H6" s="3" t="s">
        <v>8</v>
      </c>
      <c r="I6" s="4" t="s">
        <v>10</v>
      </c>
      <c r="J6" s="3" t="s">
        <v>9</v>
      </c>
      <c r="K6" s="4" t="s">
        <v>11</v>
      </c>
      <c r="L6" s="3" t="s">
        <v>12</v>
      </c>
      <c r="M6" s="4" t="s">
        <v>10</v>
      </c>
      <c r="N6" s="3" t="s">
        <v>13</v>
      </c>
      <c r="O6" s="4" t="s">
        <v>10</v>
      </c>
      <c r="P6" s="5" t="s">
        <v>14</v>
      </c>
    </row>
    <row r="7" spans="1:16" ht="30" x14ac:dyDescent="0.25">
      <c r="A7" s="7">
        <v>1</v>
      </c>
      <c r="B7" s="21" t="s">
        <v>17</v>
      </c>
      <c r="C7" s="22">
        <v>10170266</v>
      </c>
      <c r="D7" s="22">
        <v>3995435.85</v>
      </c>
      <c r="E7" s="22">
        <v>14165701.85</v>
      </c>
      <c r="F7" s="22">
        <v>1279109.67</v>
      </c>
      <c r="G7" s="23">
        <v>0</v>
      </c>
      <c r="H7" s="22">
        <v>1279109.67</v>
      </c>
      <c r="I7" s="23">
        <f>H7/E7*100</f>
        <v>9.0296243952077813</v>
      </c>
      <c r="J7" s="22">
        <f t="shared" ref="J7:J70" si="0">E7-H7</f>
        <v>12886592.18</v>
      </c>
      <c r="K7" s="23">
        <v>0</v>
      </c>
      <c r="L7" s="22">
        <f t="shared" ref="L7:L70" si="1">H7+K7</f>
        <v>1279109.67</v>
      </c>
      <c r="M7" s="24">
        <f t="shared" ref="M7:M70" si="2">L7/E7*100</f>
        <v>9.0296243952077813</v>
      </c>
      <c r="N7" s="22">
        <f t="shared" ref="N7:N70" si="3">E7-L7</f>
        <v>12886592.18</v>
      </c>
      <c r="O7" s="24">
        <f t="shared" ref="O7:O70" si="4">N7/E7*100</f>
        <v>90.970375604792224</v>
      </c>
      <c r="P7" s="25">
        <v>8992000</v>
      </c>
    </row>
    <row r="8" spans="1:16" ht="30" x14ac:dyDescent="0.25">
      <c r="A8" s="7">
        <v>2</v>
      </c>
      <c r="B8" s="21" t="s">
        <v>141</v>
      </c>
      <c r="C8" s="22">
        <v>2066253</v>
      </c>
      <c r="D8" s="23">
        <v>0</v>
      </c>
      <c r="E8" s="22">
        <v>2066253</v>
      </c>
      <c r="F8" s="22">
        <v>296599.71999999997</v>
      </c>
      <c r="G8" s="23">
        <v>0</v>
      </c>
      <c r="H8" s="22">
        <v>296599.71999999997</v>
      </c>
      <c r="I8" s="24">
        <f t="shared" ref="I8:I71" si="5">H8/E8*100</f>
        <v>14.354472564589136</v>
      </c>
      <c r="J8" s="22">
        <f t="shared" si="0"/>
        <v>1769653.28</v>
      </c>
      <c r="K8" s="23">
        <v>0</v>
      </c>
      <c r="L8" s="22">
        <f t="shared" si="1"/>
        <v>296599.71999999997</v>
      </c>
      <c r="M8" s="24">
        <f t="shared" si="2"/>
        <v>14.354472564589136</v>
      </c>
      <c r="N8" s="22">
        <f t="shared" si="3"/>
        <v>1769653.28</v>
      </c>
      <c r="O8" s="24">
        <f t="shared" si="4"/>
        <v>85.645527435410855</v>
      </c>
      <c r="P8" s="25">
        <v>93324</v>
      </c>
    </row>
    <row r="9" spans="1:16" x14ac:dyDescent="0.25">
      <c r="A9" s="7">
        <v>3</v>
      </c>
      <c r="B9" s="21" t="s">
        <v>76</v>
      </c>
      <c r="C9" s="22">
        <v>3555000</v>
      </c>
      <c r="D9" s="23">
        <v>0</v>
      </c>
      <c r="E9" s="22">
        <v>3555000</v>
      </c>
      <c r="F9" s="22">
        <v>285520.88</v>
      </c>
      <c r="G9" s="23">
        <v>0</v>
      </c>
      <c r="H9" s="22">
        <v>285520.88</v>
      </c>
      <c r="I9" s="24">
        <f t="shared" si="5"/>
        <v>8.0315296765119548</v>
      </c>
      <c r="J9" s="22">
        <f t="shared" si="0"/>
        <v>3269479.12</v>
      </c>
      <c r="K9" s="23">
        <v>0</v>
      </c>
      <c r="L9" s="22">
        <f t="shared" si="1"/>
        <v>285520.88</v>
      </c>
      <c r="M9" s="24">
        <f t="shared" si="2"/>
        <v>8.0315296765119548</v>
      </c>
      <c r="N9" s="22">
        <f t="shared" si="3"/>
        <v>3269479.12</v>
      </c>
      <c r="O9" s="24">
        <f t="shared" si="4"/>
        <v>91.968470323488049</v>
      </c>
      <c r="P9" s="25">
        <v>1035000</v>
      </c>
    </row>
    <row r="10" spans="1:16" ht="15.75" customHeight="1" x14ac:dyDescent="0.25">
      <c r="A10" s="7">
        <v>4</v>
      </c>
      <c r="B10" s="21" t="s">
        <v>85</v>
      </c>
      <c r="C10" s="22">
        <v>1961000</v>
      </c>
      <c r="D10" s="23">
        <v>0</v>
      </c>
      <c r="E10" s="22">
        <v>1961000</v>
      </c>
      <c r="F10" s="22">
        <v>258092.48</v>
      </c>
      <c r="G10" s="23">
        <v>0</v>
      </c>
      <c r="H10" s="22">
        <v>258092.48</v>
      </c>
      <c r="I10" s="24">
        <f t="shared" si="5"/>
        <v>13.161268740438553</v>
      </c>
      <c r="J10" s="22">
        <f t="shared" si="0"/>
        <v>1702907.52</v>
      </c>
      <c r="K10" s="23">
        <v>0</v>
      </c>
      <c r="L10" s="22">
        <f t="shared" si="1"/>
        <v>258092.48</v>
      </c>
      <c r="M10" s="24">
        <f t="shared" si="2"/>
        <v>13.161268740438553</v>
      </c>
      <c r="N10" s="22">
        <f t="shared" si="3"/>
        <v>1702907.52</v>
      </c>
      <c r="O10" s="24">
        <f t="shared" si="4"/>
        <v>86.838731259561456</v>
      </c>
      <c r="P10" s="25">
        <v>1300000</v>
      </c>
    </row>
    <row r="11" spans="1:16" x14ac:dyDescent="0.25">
      <c r="A11" s="7">
        <v>5</v>
      </c>
      <c r="B11" s="21" t="s">
        <v>20</v>
      </c>
      <c r="C11" s="22">
        <v>5731262</v>
      </c>
      <c r="D11" s="22">
        <v>-1105500</v>
      </c>
      <c r="E11" s="22">
        <v>4625762</v>
      </c>
      <c r="F11" s="22">
        <v>220676.05</v>
      </c>
      <c r="G11" s="23">
        <v>0</v>
      </c>
      <c r="H11" s="22">
        <v>220676.05</v>
      </c>
      <c r="I11" s="24">
        <f t="shared" si="5"/>
        <v>4.7705880674362406</v>
      </c>
      <c r="J11" s="22">
        <f t="shared" si="0"/>
        <v>4405085.95</v>
      </c>
      <c r="K11" s="23">
        <v>0</v>
      </c>
      <c r="L11" s="22">
        <f t="shared" si="1"/>
        <v>220676.05</v>
      </c>
      <c r="M11" s="24">
        <f t="shared" si="2"/>
        <v>4.7705880674362406</v>
      </c>
      <c r="N11" s="22">
        <f t="shared" si="3"/>
        <v>4405085.95</v>
      </c>
      <c r="O11" s="24">
        <f t="shared" si="4"/>
        <v>95.229411932563764</v>
      </c>
      <c r="P11" s="25">
        <v>1918528</v>
      </c>
    </row>
    <row r="12" spans="1:16" ht="30" x14ac:dyDescent="0.25">
      <c r="A12" s="7">
        <v>6</v>
      </c>
      <c r="B12" s="21" t="s">
        <v>93</v>
      </c>
      <c r="C12" s="22">
        <v>872237</v>
      </c>
      <c r="D12" s="23">
        <v>0</v>
      </c>
      <c r="E12" s="22">
        <v>872237</v>
      </c>
      <c r="F12" s="22">
        <v>199198.6</v>
      </c>
      <c r="G12" s="23">
        <v>0</v>
      </c>
      <c r="H12" s="22">
        <v>199198.6</v>
      </c>
      <c r="I12" s="24">
        <f t="shared" si="5"/>
        <v>22.837669119746124</v>
      </c>
      <c r="J12" s="22">
        <f t="shared" si="0"/>
        <v>673038.4</v>
      </c>
      <c r="K12" s="23">
        <v>0</v>
      </c>
      <c r="L12" s="22">
        <f t="shared" si="1"/>
        <v>199198.6</v>
      </c>
      <c r="M12" s="24">
        <f t="shared" si="2"/>
        <v>22.837669119746124</v>
      </c>
      <c r="N12" s="22">
        <f t="shared" si="3"/>
        <v>673038.4</v>
      </c>
      <c r="O12" s="24">
        <f t="shared" si="4"/>
        <v>77.162330880253876</v>
      </c>
      <c r="P12" s="26">
        <v>0</v>
      </c>
    </row>
    <row r="13" spans="1:16" ht="30" x14ac:dyDescent="0.25">
      <c r="A13" s="7">
        <v>7</v>
      </c>
      <c r="B13" s="21" t="s">
        <v>81</v>
      </c>
      <c r="C13" s="22">
        <v>406000</v>
      </c>
      <c r="D13" s="23">
        <v>0</v>
      </c>
      <c r="E13" s="22">
        <v>406000</v>
      </c>
      <c r="F13" s="22">
        <v>170348.32</v>
      </c>
      <c r="G13" s="23">
        <v>0</v>
      </c>
      <c r="H13" s="22">
        <v>170348.32</v>
      </c>
      <c r="I13" s="24">
        <f t="shared" si="5"/>
        <v>41.957714285714289</v>
      </c>
      <c r="J13" s="22">
        <f t="shared" si="0"/>
        <v>235651.68</v>
      </c>
      <c r="K13" s="23">
        <v>0</v>
      </c>
      <c r="L13" s="22">
        <f t="shared" si="1"/>
        <v>170348.32</v>
      </c>
      <c r="M13" s="24">
        <f t="shared" si="2"/>
        <v>41.957714285714289</v>
      </c>
      <c r="N13" s="22">
        <f t="shared" si="3"/>
        <v>235651.68</v>
      </c>
      <c r="O13" s="24">
        <f t="shared" si="4"/>
        <v>58.042285714285711</v>
      </c>
      <c r="P13" s="25">
        <v>169166.65</v>
      </c>
    </row>
    <row r="14" spans="1:16" ht="30" x14ac:dyDescent="0.25">
      <c r="A14" s="7">
        <v>8</v>
      </c>
      <c r="B14" s="21" t="s">
        <v>129</v>
      </c>
      <c r="C14" s="22">
        <v>580000</v>
      </c>
      <c r="D14" s="23">
        <v>0</v>
      </c>
      <c r="E14" s="22">
        <v>580000</v>
      </c>
      <c r="F14" s="22">
        <v>162613.44</v>
      </c>
      <c r="G14" s="23">
        <v>0</v>
      </c>
      <c r="H14" s="22">
        <v>162613.44</v>
      </c>
      <c r="I14" s="24">
        <f t="shared" si="5"/>
        <v>28.036799999999999</v>
      </c>
      <c r="J14" s="22">
        <f t="shared" si="0"/>
        <v>417386.56</v>
      </c>
      <c r="K14" s="23">
        <v>0</v>
      </c>
      <c r="L14" s="22">
        <f t="shared" si="1"/>
        <v>162613.44</v>
      </c>
      <c r="M14" s="24">
        <f t="shared" si="2"/>
        <v>28.036799999999999</v>
      </c>
      <c r="N14" s="22">
        <f t="shared" si="3"/>
        <v>417386.56</v>
      </c>
      <c r="O14" s="24">
        <f t="shared" si="4"/>
        <v>71.963200000000001</v>
      </c>
      <c r="P14" s="26">
        <v>0</v>
      </c>
    </row>
    <row r="15" spans="1:16" ht="30" x14ac:dyDescent="0.25">
      <c r="A15" s="7">
        <v>9</v>
      </c>
      <c r="B15" s="21" t="s">
        <v>142</v>
      </c>
      <c r="C15" s="23">
        <v>0</v>
      </c>
      <c r="D15" s="22">
        <v>226100</v>
      </c>
      <c r="E15" s="22">
        <v>226100</v>
      </c>
      <c r="F15" s="22">
        <v>156240</v>
      </c>
      <c r="G15" s="23">
        <v>0</v>
      </c>
      <c r="H15" s="22">
        <v>156240</v>
      </c>
      <c r="I15" s="24">
        <f t="shared" si="5"/>
        <v>69.102167182662541</v>
      </c>
      <c r="J15" s="22">
        <f t="shared" si="0"/>
        <v>69860</v>
      </c>
      <c r="K15" s="23">
        <v>0</v>
      </c>
      <c r="L15" s="22">
        <f t="shared" si="1"/>
        <v>156240</v>
      </c>
      <c r="M15" s="24">
        <f t="shared" si="2"/>
        <v>69.102167182662541</v>
      </c>
      <c r="N15" s="22">
        <f t="shared" si="3"/>
        <v>69860</v>
      </c>
      <c r="O15" s="24">
        <f t="shared" si="4"/>
        <v>30.897832817337463</v>
      </c>
      <c r="P15" s="25">
        <v>163740</v>
      </c>
    </row>
    <row r="16" spans="1:16" ht="30" x14ac:dyDescent="0.25">
      <c r="A16" s="7">
        <v>10</v>
      </c>
      <c r="B16" s="21" t="s">
        <v>89</v>
      </c>
      <c r="C16" s="22">
        <v>900000</v>
      </c>
      <c r="D16" s="23">
        <v>0</v>
      </c>
      <c r="E16" s="22">
        <v>900000</v>
      </c>
      <c r="F16" s="22">
        <v>126420.22</v>
      </c>
      <c r="G16" s="23">
        <v>0</v>
      </c>
      <c r="H16" s="22">
        <v>126420.22</v>
      </c>
      <c r="I16" s="24">
        <f t="shared" si="5"/>
        <v>14.046691111111112</v>
      </c>
      <c r="J16" s="22">
        <f t="shared" si="0"/>
        <v>773579.78</v>
      </c>
      <c r="K16" s="23">
        <v>0</v>
      </c>
      <c r="L16" s="22">
        <f t="shared" si="1"/>
        <v>126420.22</v>
      </c>
      <c r="M16" s="24">
        <f t="shared" si="2"/>
        <v>14.046691111111112</v>
      </c>
      <c r="N16" s="22">
        <f t="shared" si="3"/>
        <v>773579.78</v>
      </c>
      <c r="O16" s="24">
        <f t="shared" si="4"/>
        <v>85.953308888888884</v>
      </c>
      <c r="P16" s="25">
        <v>400000</v>
      </c>
    </row>
    <row r="17" spans="1:16" ht="30" x14ac:dyDescent="0.25">
      <c r="A17" s="7">
        <v>11</v>
      </c>
      <c r="B17" s="21" t="s">
        <v>143</v>
      </c>
      <c r="C17" s="22">
        <v>76891</v>
      </c>
      <c r="D17" s="22">
        <v>213109</v>
      </c>
      <c r="E17" s="22">
        <v>290000</v>
      </c>
      <c r="F17" s="22">
        <v>121520</v>
      </c>
      <c r="G17" s="23">
        <v>0</v>
      </c>
      <c r="H17" s="22">
        <v>121520</v>
      </c>
      <c r="I17" s="24">
        <f t="shared" si="5"/>
        <v>41.903448275862068</v>
      </c>
      <c r="J17" s="22">
        <f t="shared" si="0"/>
        <v>168480</v>
      </c>
      <c r="K17" s="23">
        <v>0</v>
      </c>
      <c r="L17" s="22">
        <f t="shared" si="1"/>
        <v>121520</v>
      </c>
      <c r="M17" s="24">
        <f t="shared" si="2"/>
        <v>41.903448275862068</v>
      </c>
      <c r="N17" s="22">
        <f t="shared" si="3"/>
        <v>168480</v>
      </c>
      <c r="O17" s="24">
        <f t="shared" si="4"/>
        <v>58.096551724137932</v>
      </c>
      <c r="P17" s="25">
        <v>120670.16</v>
      </c>
    </row>
    <row r="18" spans="1:16" ht="30" x14ac:dyDescent="0.25">
      <c r="A18" s="7">
        <v>12</v>
      </c>
      <c r="B18" s="21" t="s">
        <v>144</v>
      </c>
      <c r="C18" s="22">
        <v>98284</v>
      </c>
      <c r="D18" s="23">
        <v>0</v>
      </c>
      <c r="E18" s="22">
        <v>98284</v>
      </c>
      <c r="F18" s="22">
        <v>98284</v>
      </c>
      <c r="G18" s="23">
        <v>0</v>
      </c>
      <c r="H18" s="22">
        <v>98284</v>
      </c>
      <c r="I18" s="24">
        <f t="shared" si="5"/>
        <v>100</v>
      </c>
      <c r="J18" s="23">
        <f t="shared" si="0"/>
        <v>0</v>
      </c>
      <c r="K18" s="23">
        <v>0</v>
      </c>
      <c r="L18" s="22">
        <f t="shared" si="1"/>
        <v>98284</v>
      </c>
      <c r="M18" s="24">
        <f t="shared" si="2"/>
        <v>100</v>
      </c>
      <c r="N18" s="23">
        <f t="shared" si="3"/>
        <v>0</v>
      </c>
      <c r="O18" s="24">
        <f t="shared" si="4"/>
        <v>0</v>
      </c>
      <c r="P18" s="26">
        <v>0</v>
      </c>
    </row>
    <row r="19" spans="1:16" ht="30" x14ac:dyDescent="0.25">
      <c r="A19" s="7">
        <v>13</v>
      </c>
      <c r="B19" s="21" t="s">
        <v>134</v>
      </c>
      <c r="C19" s="22">
        <v>1113600</v>
      </c>
      <c r="D19" s="23">
        <v>0</v>
      </c>
      <c r="E19" s="22">
        <v>1113600</v>
      </c>
      <c r="F19" s="22">
        <v>89925.28</v>
      </c>
      <c r="G19" s="23">
        <v>0</v>
      </c>
      <c r="H19" s="22">
        <v>89925.28</v>
      </c>
      <c r="I19" s="24">
        <f t="shared" si="5"/>
        <v>8.0751867816091956</v>
      </c>
      <c r="J19" s="22">
        <f t="shared" si="0"/>
        <v>1023674.72</v>
      </c>
      <c r="K19" s="23">
        <v>0</v>
      </c>
      <c r="L19" s="22">
        <f t="shared" si="1"/>
        <v>89925.28</v>
      </c>
      <c r="M19" s="24">
        <f t="shared" si="2"/>
        <v>8.0751867816091956</v>
      </c>
      <c r="N19" s="22">
        <f t="shared" si="3"/>
        <v>1023674.72</v>
      </c>
      <c r="O19" s="24">
        <f t="shared" si="4"/>
        <v>91.924813218390796</v>
      </c>
      <c r="P19" s="25">
        <v>390533.72</v>
      </c>
    </row>
    <row r="20" spans="1:16" x14ac:dyDescent="0.25">
      <c r="A20" s="7">
        <v>14</v>
      </c>
      <c r="B20" s="21" t="s">
        <v>86</v>
      </c>
      <c r="C20" s="22">
        <v>2320000</v>
      </c>
      <c r="D20" s="23">
        <v>0</v>
      </c>
      <c r="E20" s="22">
        <v>2320000</v>
      </c>
      <c r="F20" s="22">
        <v>80472.679999999993</v>
      </c>
      <c r="G20" s="23">
        <v>0</v>
      </c>
      <c r="H20" s="22">
        <v>80472.679999999993</v>
      </c>
      <c r="I20" s="24">
        <f t="shared" si="5"/>
        <v>3.4686499999999993</v>
      </c>
      <c r="J20" s="22">
        <f t="shared" si="0"/>
        <v>2239527.3199999998</v>
      </c>
      <c r="K20" s="23">
        <v>0</v>
      </c>
      <c r="L20" s="22">
        <f t="shared" si="1"/>
        <v>80472.679999999993</v>
      </c>
      <c r="M20" s="24">
        <f t="shared" si="2"/>
        <v>3.4686499999999993</v>
      </c>
      <c r="N20" s="22">
        <f t="shared" si="3"/>
        <v>2239527.3199999998</v>
      </c>
      <c r="O20" s="24">
        <f t="shared" si="4"/>
        <v>96.531349999999989</v>
      </c>
      <c r="P20" s="25">
        <v>966666.65</v>
      </c>
    </row>
    <row r="21" spans="1:16" x14ac:dyDescent="0.25">
      <c r="A21" s="7">
        <v>15</v>
      </c>
      <c r="B21" s="21" t="s">
        <v>145</v>
      </c>
      <c r="C21" s="22">
        <v>339689</v>
      </c>
      <c r="D21" s="22">
        <v>400000</v>
      </c>
      <c r="E21" s="22">
        <v>739689</v>
      </c>
      <c r="F21" s="22">
        <v>77008.960000000006</v>
      </c>
      <c r="G21" s="23">
        <v>0</v>
      </c>
      <c r="H21" s="22">
        <v>77008.960000000006</v>
      </c>
      <c r="I21" s="24">
        <f t="shared" si="5"/>
        <v>10.410991646489268</v>
      </c>
      <c r="J21" s="22">
        <f t="shared" si="0"/>
        <v>662680.04</v>
      </c>
      <c r="K21" s="23">
        <v>0</v>
      </c>
      <c r="L21" s="22">
        <f t="shared" si="1"/>
        <v>77008.960000000006</v>
      </c>
      <c r="M21" s="24">
        <f t="shared" si="2"/>
        <v>10.410991646489268</v>
      </c>
      <c r="N21" s="22">
        <f t="shared" si="3"/>
        <v>662680.04</v>
      </c>
      <c r="O21" s="24">
        <f t="shared" si="4"/>
        <v>89.589008353510735</v>
      </c>
      <c r="P21" s="25">
        <v>739689</v>
      </c>
    </row>
    <row r="22" spans="1:16" ht="30" x14ac:dyDescent="0.25">
      <c r="A22" s="7">
        <v>16</v>
      </c>
      <c r="B22" s="21" t="s">
        <v>95</v>
      </c>
      <c r="C22" s="22">
        <v>2157340</v>
      </c>
      <c r="D22" s="23">
        <v>0</v>
      </c>
      <c r="E22" s="22">
        <v>2157340</v>
      </c>
      <c r="F22" s="22">
        <v>72401.119999999995</v>
      </c>
      <c r="G22" s="23">
        <v>0</v>
      </c>
      <c r="H22" s="22">
        <v>72401.119999999995</v>
      </c>
      <c r="I22" s="24">
        <f t="shared" si="5"/>
        <v>3.3560366006285514</v>
      </c>
      <c r="J22" s="22">
        <f t="shared" si="0"/>
        <v>2084938.88</v>
      </c>
      <c r="K22" s="23">
        <v>0</v>
      </c>
      <c r="L22" s="22">
        <f t="shared" si="1"/>
        <v>72401.119999999995</v>
      </c>
      <c r="M22" s="24">
        <f t="shared" si="2"/>
        <v>3.3560366006285514</v>
      </c>
      <c r="N22" s="22">
        <f t="shared" si="3"/>
        <v>2084938.88</v>
      </c>
      <c r="O22" s="24">
        <f t="shared" si="4"/>
        <v>96.643963399371444</v>
      </c>
      <c r="P22" s="25">
        <v>898890</v>
      </c>
    </row>
    <row r="23" spans="1:16" ht="30" x14ac:dyDescent="0.25">
      <c r="A23" s="7">
        <v>17</v>
      </c>
      <c r="B23" s="21" t="s">
        <v>146</v>
      </c>
      <c r="C23" s="22">
        <v>89786</v>
      </c>
      <c r="D23" s="23">
        <v>0</v>
      </c>
      <c r="E23" s="22">
        <v>89786</v>
      </c>
      <c r="F23" s="22">
        <v>69440</v>
      </c>
      <c r="G23" s="23">
        <v>0</v>
      </c>
      <c r="H23" s="22">
        <v>69440</v>
      </c>
      <c r="I23" s="24">
        <f t="shared" si="5"/>
        <v>77.339451584879598</v>
      </c>
      <c r="J23" s="22">
        <f t="shared" si="0"/>
        <v>20346</v>
      </c>
      <c r="K23" s="23">
        <v>0</v>
      </c>
      <c r="L23" s="22">
        <f t="shared" si="1"/>
        <v>69440</v>
      </c>
      <c r="M23" s="24">
        <f t="shared" si="2"/>
        <v>77.339451584879598</v>
      </c>
      <c r="N23" s="22">
        <f t="shared" si="3"/>
        <v>20346</v>
      </c>
      <c r="O23" s="24">
        <f t="shared" si="4"/>
        <v>22.660548415120395</v>
      </c>
      <c r="P23" s="25">
        <v>26936</v>
      </c>
    </row>
    <row r="24" spans="1:16" ht="30" x14ac:dyDescent="0.25">
      <c r="A24" s="7">
        <v>18</v>
      </c>
      <c r="B24" s="21" t="s">
        <v>88</v>
      </c>
      <c r="C24" s="22">
        <v>286213</v>
      </c>
      <c r="D24" s="23">
        <v>0</v>
      </c>
      <c r="E24" s="22">
        <v>286213</v>
      </c>
      <c r="F24" s="22">
        <v>60875.87</v>
      </c>
      <c r="G24" s="23">
        <v>0</v>
      </c>
      <c r="H24" s="22">
        <v>60875.87</v>
      </c>
      <c r="I24" s="24">
        <f t="shared" si="5"/>
        <v>21.269428712182886</v>
      </c>
      <c r="J24" s="22">
        <f t="shared" si="0"/>
        <v>225337.13</v>
      </c>
      <c r="K24" s="23">
        <v>0</v>
      </c>
      <c r="L24" s="22">
        <f t="shared" si="1"/>
        <v>60875.87</v>
      </c>
      <c r="M24" s="24">
        <f t="shared" si="2"/>
        <v>21.269428712182886</v>
      </c>
      <c r="N24" s="22">
        <f t="shared" si="3"/>
        <v>225337.13</v>
      </c>
      <c r="O24" s="24">
        <f t="shared" si="4"/>
        <v>78.730571287817114</v>
      </c>
      <c r="P24" s="25">
        <v>176980</v>
      </c>
    </row>
    <row r="25" spans="1:16" x14ac:dyDescent="0.25">
      <c r="A25" s="7">
        <v>19</v>
      </c>
      <c r="B25" s="21" t="s">
        <v>147</v>
      </c>
      <c r="C25" s="22">
        <v>310024</v>
      </c>
      <c r="D25" s="23">
        <v>0</v>
      </c>
      <c r="E25" s="22">
        <v>310024</v>
      </c>
      <c r="F25" s="22">
        <v>52221.2</v>
      </c>
      <c r="G25" s="23">
        <v>0</v>
      </c>
      <c r="H25" s="22">
        <v>52221.2</v>
      </c>
      <c r="I25" s="24">
        <f t="shared" si="5"/>
        <v>16.844244316569039</v>
      </c>
      <c r="J25" s="22">
        <f t="shared" si="0"/>
        <v>257802.8</v>
      </c>
      <c r="K25" s="23">
        <v>0</v>
      </c>
      <c r="L25" s="22">
        <f t="shared" si="1"/>
        <v>52221.2</v>
      </c>
      <c r="M25" s="24">
        <f t="shared" si="2"/>
        <v>16.844244316569039</v>
      </c>
      <c r="N25" s="22">
        <f t="shared" si="3"/>
        <v>257802.8</v>
      </c>
      <c r="O25" s="24">
        <f t="shared" si="4"/>
        <v>83.155755683430954</v>
      </c>
      <c r="P25" s="26">
        <v>0</v>
      </c>
    </row>
    <row r="26" spans="1:16" x14ac:dyDescent="0.25">
      <c r="A26" s="7">
        <v>20</v>
      </c>
      <c r="B26" s="21" t="s">
        <v>21</v>
      </c>
      <c r="C26" s="22">
        <v>348000</v>
      </c>
      <c r="D26" s="22">
        <v>406000</v>
      </c>
      <c r="E26" s="22">
        <v>754000</v>
      </c>
      <c r="F26" s="22">
        <v>51740.639999999999</v>
      </c>
      <c r="G26" s="23">
        <v>0</v>
      </c>
      <c r="H26" s="22">
        <v>51740.639999999999</v>
      </c>
      <c r="I26" s="24">
        <f t="shared" si="5"/>
        <v>6.8621538461538458</v>
      </c>
      <c r="J26" s="22">
        <f t="shared" si="0"/>
        <v>702259.36</v>
      </c>
      <c r="K26" s="23">
        <v>0</v>
      </c>
      <c r="L26" s="22">
        <f t="shared" si="1"/>
        <v>51740.639999999999</v>
      </c>
      <c r="M26" s="24">
        <f t="shared" si="2"/>
        <v>6.8621538461538458</v>
      </c>
      <c r="N26" s="22">
        <f t="shared" si="3"/>
        <v>702259.36</v>
      </c>
      <c r="O26" s="24">
        <f t="shared" si="4"/>
        <v>93.137846153846155</v>
      </c>
      <c r="P26" s="26">
        <v>0</v>
      </c>
    </row>
    <row r="27" spans="1:16" ht="30" x14ac:dyDescent="0.25">
      <c r="A27" s="7">
        <v>21</v>
      </c>
      <c r="B27" s="21" t="s">
        <v>148</v>
      </c>
      <c r="C27" s="22">
        <v>55692</v>
      </c>
      <c r="D27" s="23">
        <v>0</v>
      </c>
      <c r="E27" s="22">
        <v>55692</v>
      </c>
      <c r="F27" s="22">
        <v>47740</v>
      </c>
      <c r="G27" s="23">
        <v>0</v>
      </c>
      <c r="H27" s="22">
        <v>47740</v>
      </c>
      <c r="I27" s="24">
        <f t="shared" si="5"/>
        <v>85.721468074409245</v>
      </c>
      <c r="J27" s="22">
        <f t="shared" si="0"/>
        <v>7952</v>
      </c>
      <c r="K27" s="23">
        <v>0</v>
      </c>
      <c r="L27" s="22">
        <f t="shared" si="1"/>
        <v>47740</v>
      </c>
      <c r="M27" s="24">
        <f t="shared" si="2"/>
        <v>85.721468074409245</v>
      </c>
      <c r="N27" s="22">
        <f t="shared" si="3"/>
        <v>7952</v>
      </c>
      <c r="O27" s="24">
        <f t="shared" si="4"/>
        <v>14.278531925590748</v>
      </c>
      <c r="P27" s="25">
        <v>55692</v>
      </c>
    </row>
    <row r="28" spans="1:16" ht="30" x14ac:dyDescent="0.25">
      <c r="A28" s="7">
        <v>22</v>
      </c>
      <c r="B28" s="21" t="s">
        <v>114</v>
      </c>
      <c r="C28" s="22">
        <v>2030410</v>
      </c>
      <c r="D28" s="23">
        <v>0</v>
      </c>
      <c r="E28" s="22">
        <v>2030410</v>
      </c>
      <c r="F28" s="22">
        <v>44566.45</v>
      </c>
      <c r="G28" s="23">
        <v>0</v>
      </c>
      <c r="H28" s="22">
        <v>44566.45</v>
      </c>
      <c r="I28" s="24">
        <f t="shared" si="5"/>
        <v>2.1949483109322747</v>
      </c>
      <c r="J28" s="22">
        <f t="shared" si="0"/>
        <v>1985843.55</v>
      </c>
      <c r="K28" s="23">
        <v>0</v>
      </c>
      <c r="L28" s="22">
        <f t="shared" si="1"/>
        <v>44566.45</v>
      </c>
      <c r="M28" s="24">
        <f t="shared" si="2"/>
        <v>2.1949483109322747</v>
      </c>
      <c r="N28" s="22">
        <f t="shared" si="3"/>
        <v>1985843.55</v>
      </c>
      <c r="O28" s="24">
        <f t="shared" si="4"/>
        <v>97.805051689067724</v>
      </c>
      <c r="P28" s="25">
        <v>846004.15</v>
      </c>
    </row>
    <row r="29" spans="1:16" x14ac:dyDescent="0.25">
      <c r="A29" s="7">
        <v>23</v>
      </c>
      <c r="B29" s="21" t="s">
        <v>149</v>
      </c>
      <c r="C29" s="22">
        <v>282712</v>
      </c>
      <c r="D29" s="23">
        <v>0</v>
      </c>
      <c r="E29" s="22">
        <v>282712</v>
      </c>
      <c r="F29" s="22">
        <v>43400</v>
      </c>
      <c r="G29" s="23">
        <v>0</v>
      </c>
      <c r="H29" s="22">
        <v>43400</v>
      </c>
      <c r="I29" s="24">
        <f t="shared" si="5"/>
        <v>15.351311582104756</v>
      </c>
      <c r="J29" s="22">
        <f t="shared" si="0"/>
        <v>239312</v>
      </c>
      <c r="K29" s="23">
        <v>0</v>
      </c>
      <c r="L29" s="22">
        <f t="shared" si="1"/>
        <v>43400</v>
      </c>
      <c r="M29" s="24">
        <f t="shared" si="2"/>
        <v>15.351311582104756</v>
      </c>
      <c r="N29" s="22">
        <f t="shared" si="3"/>
        <v>239312</v>
      </c>
      <c r="O29" s="24">
        <f t="shared" si="4"/>
        <v>84.648688417895244</v>
      </c>
      <c r="P29" s="25">
        <v>129575</v>
      </c>
    </row>
    <row r="30" spans="1:16" ht="30" x14ac:dyDescent="0.25">
      <c r="A30" s="7">
        <v>24</v>
      </c>
      <c r="B30" s="21" t="s">
        <v>54</v>
      </c>
      <c r="C30" s="22">
        <v>700254</v>
      </c>
      <c r="D30" s="23">
        <v>0</v>
      </c>
      <c r="E30" s="22">
        <v>700254</v>
      </c>
      <c r="F30" s="22">
        <v>38564.199999999997</v>
      </c>
      <c r="G30" s="23">
        <v>0</v>
      </c>
      <c r="H30" s="22">
        <v>38564.199999999997</v>
      </c>
      <c r="I30" s="24">
        <f t="shared" si="5"/>
        <v>5.5071731114709799</v>
      </c>
      <c r="J30" s="22">
        <f t="shared" si="0"/>
        <v>661689.80000000005</v>
      </c>
      <c r="K30" s="23">
        <v>0</v>
      </c>
      <c r="L30" s="22">
        <f t="shared" si="1"/>
        <v>38564.199999999997</v>
      </c>
      <c r="M30" s="24">
        <f t="shared" si="2"/>
        <v>5.5071731114709799</v>
      </c>
      <c r="N30" s="22">
        <f t="shared" si="3"/>
        <v>661689.80000000005</v>
      </c>
      <c r="O30" s="24">
        <f t="shared" si="4"/>
        <v>94.492826888529024</v>
      </c>
      <c r="P30" s="26">
        <v>0</v>
      </c>
    </row>
    <row r="31" spans="1:16" ht="30" x14ac:dyDescent="0.25">
      <c r="A31" s="7">
        <v>25</v>
      </c>
      <c r="B31" s="21" t="s">
        <v>127</v>
      </c>
      <c r="C31" s="22">
        <v>252300</v>
      </c>
      <c r="D31" s="23">
        <v>0</v>
      </c>
      <c r="E31" s="22">
        <v>252300</v>
      </c>
      <c r="F31" s="22">
        <v>36612.400000000001</v>
      </c>
      <c r="G31" s="23">
        <v>0</v>
      </c>
      <c r="H31" s="22">
        <v>36612.400000000001</v>
      </c>
      <c r="I31" s="24">
        <f t="shared" si="5"/>
        <v>14.511454617518826</v>
      </c>
      <c r="J31" s="22">
        <f t="shared" si="0"/>
        <v>215687.6</v>
      </c>
      <c r="K31" s="23">
        <v>0</v>
      </c>
      <c r="L31" s="22">
        <f t="shared" si="1"/>
        <v>36612.400000000001</v>
      </c>
      <c r="M31" s="24">
        <f t="shared" si="2"/>
        <v>14.511454617518826</v>
      </c>
      <c r="N31" s="22">
        <f t="shared" si="3"/>
        <v>215687.6</v>
      </c>
      <c r="O31" s="24">
        <f t="shared" si="4"/>
        <v>85.488545382481178</v>
      </c>
      <c r="P31" s="25">
        <v>89146</v>
      </c>
    </row>
    <row r="32" spans="1:16" ht="30" x14ac:dyDescent="0.25">
      <c r="A32" s="7">
        <v>26</v>
      </c>
      <c r="B32" s="21" t="s">
        <v>132</v>
      </c>
      <c r="C32" s="22">
        <v>763280</v>
      </c>
      <c r="D32" s="23">
        <v>0</v>
      </c>
      <c r="E32" s="22">
        <v>763280</v>
      </c>
      <c r="F32" s="22">
        <v>33291.660000000003</v>
      </c>
      <c r="G32" s="23">
        <v>0</v>
      </c>
      <c r="H32" s="22">
        <v>33291.660000000003</v>
      </c>
      <c r="I32" s="24">
        <f t="shared" si="5"/>
        <v>4.3616575830625726</v>
      </c>
      <c r="J32" s="22">
        <f t="shared" si="0"/>
        <v>729988.34</v>
      </c>
      <c r="K32" s="23">
        <v>0</v>
      </c>
      <c r="L32" s="22">
        <f t="shared" si="1"/>
        <v>33291.660000000003</v>
      </c>
      <c r="M32" s="24">
        <f t="shared" si="2"/>
        <v>4.3616575830625726</v>
      </c>
      <c r="N32" s="22">
        <f t="shared" si="3"/>
        <v>729988.34</v>
      </c>
      <c r="O32" s="24">
        <f t="shared" si="4"/>
        <v>95.638342416937434</v>
      </c>
      <c r="P32" s="25">
        <v>318031.40000000002</v>
      </c>
    </row>
    <row r="33" spans="1:16" ht="30" x14ac:dyDescent="0.25">
      <c r="A33" s="7">
        <v>27</v>
      </c>
      <c r="B33" s="21" t="s">
        <v>131</v>
      </c>
      <c r="C33" s="22">
        <v>75404.639999999999</v>
      </c>
      <c r="D33" s="23">
        <v>0</v>
      </c>
      <c r="E33" s="22">
        <v>75404.639999999999</v>
      </c>
      <c r="F33" s="22">
        <v>32542.67</v>
      </c>
      <c r="G33" s="23">
        <v>0</v>
      </c>
      <c r="H33" s="22">
        <v>32542.67</v>
      </c>
      <c r="I33" s="24">
        <f t="shared" si="5"/>
        <v>43.157383948786169</v>
      </c>
      <c r="J33" s="22">
        <f t="shared" si="0"/>
        <v>42861.97</v>
      </c>
      <c r="K33" s="23">
        <v>0</v>
      </c>
      <c r="L33" s="22">
        <f t="shared" si="1"/>
        <v>32542.67</v>
      </c>
      <c r="M33" s="24">
        <f t="shared" si="2"/>
        <v>43.157383948786169</v>
      </c>
      <c r="N33" s="22">
        <f t="shared" si="3"/>
        <v>42861.97</v>
      </c>
      <c r="O33" s="24">
        <f t="shared" si="4"/>
        <v>56.842616051213824</v>
      </c>
      <c r="P33" s="25">
        <v>31418.6</v>
      </c>
    </row>
    <row r="34" spans="1:16" ht="30" x14ac:dyDescent="0.25">
      <c r="A34" s="7">
        <v>28</v>
      </c>
      <c r="B34" s="21" t="s">
        <v>150</v>
      </c>
      <c r="C34" s="22">
        <v>116000</v>
      </c>
      <c r="D34" s="23">
        <v>0</v>
      </c>
      <c r="E34" s="22">
        <v>116000</v>
      </c>
      <c r="F34" s="22">
        <v>29354.959999999999</v>
      </c>
      <c r="G34" s="23">
        <v>0</v>
      </c>
      <c r="H34" s="22">
        <v>29354.959999999999</v>
      </c>
      <c r="I34" s="24">
        <f t="shared" si="5"/>
        <v>25.306000000000001</v>
      </c>
      <c r="J34" s="22">
        <f t="shared" si="0"/>
        <v>86645.040000000008</v>
      </c>
      <c r="K34" s="23">
        <v>0</v>
      </c>
      <c r="L34" s="22">
        <f t="shared" si="1"/>
        <v>29354.959999999999</v>
      </c>
      <c r="M34" s="24">
        <f t="shared" si="2"/>
        <v>25.306000000000001</v>
      </c>
      <c r="N34" s="22">
        <f t="shared" si="3"/>
        <v>86645.040000000008</v>
      </c>
      <c r="O34" s="24">
        <f t="shared" si="4"/>
        <v>74.694000000000003</v>
      </c>
      <c r="P34" s="26">
        <v>0</v>
      </c>
    </row>
    <row r="35" spans="1:16" ht="30" x14ac:dyDescent="0.25">
      <c r="A35" s="7">
        <v>29</v>
      </c>
      <c r="B35" s="21" t="s">
        <v>126</v>
      </c>
      <c r="C35" s="22">
        <v>707600</v>
      </c>
      <c r="D35" s="23">
        <v>0</v>
      </c>
      <c r="E35" s="22">
        <v>707600</v>
      </c>
      <c r="F35" s="22">
        <v>25520</v>
      </c>
      <c r="G35" s="23">
        <v>0</v>
      </c>
      <c r="H35" s="22">
        <v>25520</v>
      </c>
      <c r="I35" s="24">
        <f t="shared" si="5"/>
        <v>3.6065573770491808</v>
      </c>
      <c r="J35" s="22">
        <f t="shared" si="0"/>
        <v>682080</v>
      </c>
      <c r="K35" s="23">
        <v>0</v>
      </c>
      <c r="L35" s="22">
        <f t="shared" si="1"/>
        <v>25520</v>
      </c>
      <c r="M35" s="24">
        <f t="shared" si="2"/>
        <v>3.6065573770491808</v>
      </c>
      <c r="N35" s="22">
        <f t="shared" si="3"/>
        <v>682080</v>
      </c>
      <c r="O35" s="24">
        <f t="shared" si="4"/>
        <v>96.393442622950815</v>
      </c>
      <c r="P35" s="25">
        <v>237800</v>
      </c>
    </row>
    <row r="36" spans="1:16" x14ac:dyDescent="0.25">
      <c r="A36" s="7">
        <v>30</v>
      </c>
      <c r="B36" s="21" t="s">
        <v>151</v>
      </c>
      <c r="C36" s="22">
        <v>1334116</v>
      </c>
      <c r="D36" s="23">
        <v>0</v>
      </c>
      <c r="E36" s="22">
        <v>1334116</v>
      </c>
      <c r="F36" s="22">
        <v>25202.97</v>
      </c>
      <c r="G36" s="23">
        <v>0</v>
      </c>
      <c r="H36" s="22">
        <v>25202.97</v>
      </c>
      <c r="I36" s="24">
        <f t="shared" si="5"/>
        <v>1.889113840175817</v>
      </c>
      <c r="J36" s="22">
        <f t="shared" si="0"/>
        <v>1308913.03</v>
      </c>
      <c r="K36" s="23">
        <v>0</v>
      </c>
      <c r="L36" s="22">
        <f t="shared" si="1"/>
        <v>25202.97</v>
      </c>
      <c r="M36" s="24">
        <f t="shared" si="2"/>
        <v>1.889113840175817</v>
      </c>
      <c r="N36" s="22">
        <f t="shared" si="3"/>
        <v>1308913.03</v>
      </c>
      <c r="O36" s="24">
        <f t="shared" si="4"/>
        <v>98.11088615982419</v>
      </c>
      <c r="P36" s="25">
        <v>654184</v>
      </c>
    </row>
    <row r="37" spans="1:16" ht="30" x14ac:dyDescent="0.25">
      <c r="A37" s="7">
        <v>31</v>
      </c>
      <c r="B37" s="21" t="s">
        <v>44</v>
      </c>
      <c r="C37" s="22">
        <v>1270075</v>
      </c>
      <c r="D37" s="23">
        <v>0</v>
      </c>
      <c r="E37" s="22">
        <v>1270075</v>
      </c>
      <c r="F37" s="22">
        <v>20234.22</v>
      </c>
      <c r="G37" s="23">
        <v>0</v>
      </c>
      <c r="H37" s="22">
        <v>20234.22</v>
      </c>
      <c r="I37" s="24">
        <f t="shared" si="5"/>
        <v>1.5931515855362874</v>
      </c>
      <c r="J37" s="22">
        <f t="shared" si="0"/>
        <v>1249840.78</v>
      </c>
      <c r="K37" s="23">
        <v>0</v>
      </c>
      <c r="L37" s="22">
        <f t="shared" si="1"/>
        <v>20234.22</v>
      </c>
      <c r="M37" s="24">
        <f t="shared" si="2"/>
        <v>1.5931515855362874</v>
      </c>
      <c r="N37" s="22">
        <f t="shared" si="3"/>
        <v>1249840.78</v>
      </c>
      <c r="O37" s="24">
        <f t="shared" si="4"/>
        <v>98.40684841446371</v>
      </c>
      <c r="P37" s="25">
        <v>436659</v>
      </c>
    </row>
    <row r="38" spans="1:16" x14ac:dyDescent="0.25">
      <c r="A38" s="7">
        <v>32</v>
      </c>
      <c r="B38" s="21" t="s">
        <v>55</v>
      </c>
      <c r="C38" s="22">
        <v>380000</v>
      </c>
      <c r="D38" s="23">
        <v>0</v>
      </c>
      <c r="E38" s="22">
        <v>380000</v>
      </c>
      <c r="F38" s="22">
        <v>9607.77</v>
      </c>
      <c r="G38" s="23">
        <v>0</v>
      </c>
      <c r="H38" s="22">
        <v>9607.77</v>
      </c>
      <c r="I38" s="24">
        <f t="shared" si="5"/>
        <v>2.5283605263157893</v>
      </c>
      <c r="J38" s="22">
        <f t="shared" si="0"/>
        <v>370392.23</v>
      </c>
      <c r="K38" s="23">
        <v>0</v>
      </c>
      <c r="L38" s="22">
        <f t="shared" si="1"/>
        <v>9607.77</v>
      </c>
      <c r="M38" s="24">
        <f t="shared" si="2"/>
        <v>2.5283605263157893</v>
      </c>
      <c r="N38" s="22">
        <f t="shared" si="3"/>
        <v>370392.23</v>
      </c>
      <c r="O38" s="24">
        <f t="shared" si="4"/>
        <v>97.471639473684206</v>
      </c>
      <c r="P38" s="25">
        <v>158000</v>
      </c>
    </row>
    <row r="39" spans="1:16" x14ac:dyDescent="0.25">
      <c r="A39" s="7">
        <v>33</v>
      </c>
      <c r="B39" s="21" t="s">
        <v>152</v>
      </c>
      <c r="C39" s="22">
        <v>141294</v>
      </c>
      <c r="D39" s="23">
        <v>0</v>
      </c>
      <c r="E39" s="22">
        <v>141294</v>
      </c>
      <c r="F39" s="23">
        <v>0</v>
      </c>
      <c r="G39" s="23">
        <v>0</v>
      </c>
      <c r="H39" s="23">
        <v>0</v>
      </c>
      <c r="I39" s="24">
        <f t="shared" si="5"/>
        <v>0</v>
      </c>
      <c r="J39" s="22">
        <f t="shared" si="0"/>
        <v>141294</v>
      </c>
      <c r="K39" s="22">
        <v>8680</v>
      </c>
      <c r="L39" s="22">
        <f t="shared" si="1"/>
        <v>8680</v>
      </c>
      <c r="M39" s="24">
        <f t="shared" si="2"/>
        <v>6.1432191034297281</v>
      </c>
      <c r="N39" s="22">
        <f t="shared" si="3"/>
        <v>132614</v>
      </c>
      <c r="O39" s="24">
        <f t="shared" si="4"/>
        <v>93.856780896570271</v>
      </c>
      <c r="P39" s="25">
        <v>90625</v>
      </c>
    </row>
    <row r="40" spans="1:16" ht="30" x14ac:dyDescent="0.25">
      <c r="A40" s="7">
        <v>34</v>
      </c>
      <c r="B40" s="21" t="s">
        <v>24</v>
      </c>
      <c r="C40" s="22">
        <v>2045000</v>
      </c>
      <c r="D40" s="23">
        <v>0</v>
      </c>
      <c r="E40" s="22">
        <v>2045000</v>
      </c>
      <c r="F40" s="22">
        <v>3549.6</v>
      </c>
      <c r="G40" s="23">
        <v>0</v>
      </c>
      <c r="H40" s="22">
        <v>3549.6</v>
      </c>
      <c r="I40" s="24">
        <f t="shared" si="5"/>
        <v>0.17357457212713936</v>
      </c>
      <c r="J40" s="22">
        <f t="shared" si="0"/>
        <v>2041450.4</v>
      </c>
      <c r="K40" s="23">
        <v>0</v>
      </c>
      <c r="L40" s="22">
        <f t="shared" si="1"/>
        <v>3549.6</v>
      </c>
      <c r="M40" s="24">
        <f t="shared" si="2"/>
        <v>0.17357457212713936</v>
      </c>
      <c r="N40" s="22">
        <f t="shared" si="3"/>
        <v>2041450.4</v>
      </c>
      <c r="O40" s="24">
        <f t="shared" si="4"/>
        <v>99.826425427872863</v>
      </c>
      <c r="P40" s="25">
        <v>818000</v>
      </c>
    </row>
    <row r="41" spans="1:16" ht="30" x14ac:dyDescent="0.25">
      <c r="A41" s="7">
        <v>35</v>
      </c>
      <c r="B41" s="21" t="s">
        <v>125</v>
      </c>
      <c r="C41" s="22">
        <v>1426800</v>
      </c>
      <c r="D41" s="23">
        <v>0</v>
      </c>
      <c r="E41" s="22">
        <v>1426800</v>
      </c>
      <c r="F41" s="22">
        <v>3256.07</v>
      </c>
      <c r="G41" s="23">
        <v>0</v>
      </c>
      <c r="H41" s="22">
        <v>3256.07</v>
      </c>
      <c r="I41" s="24">
        <f t="shared" si="5"/>
        <v>0.22820787776843288</v>
      </c>
      <c r="J41" s="22">
        <f t="shared" si="0"/>
        <v>1423543.93</v>
      </c>
      <c r="K41" s="23">
        <v>0</v>
      </c>
      <c r="L41" s="22">
        <f t="shared" si="1"/>
        <v>3256.07</v>
      </c>
      <c r="M41" s="24">
        <f t="shared" si="2"/>
        <v>0.22820787776843288</v>
      </c>
      <c r="N41" s="22">
        <f t="shared" si="3"/>
        <v>1423543.93</v>
      </c>
      <c r="O41" s="24">
        <f t="shared" si="4"/>
        <v>99.77179212223156</v>
      </c>
      <c r="P41" s="26">
        <v>0</v>
      </c>
    </row>
    <row r="42" spans="1:16" x14ac:dyDescent="0.25">
      <c r="A42" s="20">
        <v>36</v>
      </c>
      <c r="B42" s="27" t="s">
        <v>153</v>
      </c>
      <c r="C42" s="28">
        <v>1603685</v>
      </c>
      <c r="D42" s="29">
        <v>0</v>
      </c>
      <c r="E42" s="28">
        <v>1603685</v>
      </c>
      <c r="F42" s="28">
        <v>1740</v>
      </c>
      <c r="G42" s="29">
        <v>0</v>
      </c>
      <c r="H42" s="28">
        <v>1740</v>
      </c>
      <c r="I42" s="30">
        <f t="shared" si="5"/>
        <v>0.10850011068258417</v>
      </c>
      <c r="J42" s="28">
        <f t="shared" si="0"/>
        <v>1601945</v>
      </c>
      <c r="K42" s="29">
        <v>0</v>
      </c>
      <c r="L42" s="28">
        <f t="shared" si="1"/>
        <v>1740</v>
      </c>
      <c r="M42" s="30">
        <f t="shared" si="2"/>
        <v>0.10850011068258417</v>
      </c>
      <c r="N42" s="28">
        <f t="shared" si="3"/>
        <v>1601945</v>
      </c>
      <c r="O42" s="30">
        <f t="shared" si="4"/>
        <v>99.891499889317416</v>
      </c>
      <c r="P42" s="50">
        <v>0</v>
      </c>
    </row>
    <row r="43" spans="1:16" ht="30" x14ac:dyDescent="0.25">
      <c r="A43" s="7">
        <v>37</v>
      </c>
      <c r="B43" s="21" t="s">
        <v>39</v>
      </c>
      <c r="C43" s="22">
        <v>14032441</v>
      </c>
      <c r="D43" s="23">
        <v>0</v>
      </c>
      <c r="E43" s="22">
        <v>14032441</v>
      </c>
      <c r="F43" s="23">
        <v>0</v>
      </c>
      <c r="G43" s="23">
        <v>0</v>
      </c>
      <c r="H43" s="23">
        <v>0</v>
      </c>
      <c r="I43" s="24">
        <f t="shared" si="5"/>
        <v>0</v>
      </c>
      <c r="J43" s="22">
        <f t="shared" si="0"/>
        <v>14032441</v>
      </c>
      <c r="K43" s="23">
        <v>0</v>
      </c>
      <c r="L43" s="23">
        <f t="shared" si="1"/>
        <v>0</v>
      </c>
      <c r="M43" s="24">
        <f t="shared" si="2"/>
        <v>0</v>
      </c>
      <c r="N43" s="22">
        <f t="shared" si="3"/>
        <v>14032441</v>
      </c>
      <c r="O43" s="24">
        <f t="shared" si="4"/>
        <v>100</v>
      </c>
      <c r="P43" s="26">
        <v>0</v>
      </c>
    </row>
    <row r="44" spans="1:16" x14ac:dyDescent="0.25">
      <c r="A44" s="7">
        <v>38</v>
      </c>
      <c r="B44" s="21" t="s">
        <v>103</v>
      </c>
      <c r="C44" s="22">
        <v>8621380</v>
      </c>
      <c r="D44" s="22">
        <v>315000</v>
      </c>
      <c r="E44" s="22">
        <v>8936380</v>
      </c>
      <c r="F44" s="23">
        <v>0</v>
      </c>
      <c r="G44" s="23">
        <v>0</v>
      </c>
      <c r="H44" s="23">
        <v>0</v>
      </c>
      <c r="I44" s="24">
        <f t="shared" si="5"/>
        <v>0</v>
      </c>
      <c r="J44" s="22">
        <f t="shared" si="0"/>
        <v>8936380</v>
      </c>
      <c r="K44" s="23">
        <v>0</v>
      </c>
      <c r="L44" s="23">
        <f t="shared" si="1"/>
        <v>0</v>
      </c>
      <c r="M44" s="24">
        <f t="shared" si="2"/>
        <v>0</v>
      </c>
      <c r="N44" s="22">
        <f t="shared" si="3"/>
        <v>8936380</v>
      </c>
      <c r="O44" s="24">
        <f t="shared" si="4"/>
        <v>100</v>
      </c>
      <c r="P44" s="25">
        <v>2400000</v>
      </c>
    </row>
    <row r="45" spans="1:16" ht="30" x14ac:dyDescent="0.25">
      <c r="A45" s="7">
        <v>39</v>
      </c>
      <c r="B45" s="21" t="s">
        <v>45</v>
      </c>
      <c r="C45" s="22">
        <v>5559930</v>
      </c>
      <c r="D45" s="23">
        <v>0</v>
      </c>
      <c r="E45" s="22">
        <v>5559930</v>
      </c>
      <c r="F45" s="23">
        <v>0</v>
      </c>
      <c r="G45" s="23">
        <v>0</v>
      </c>
      <c r="H45" s="23">
        <v>0</v>
      </c>
      <c r="I45" s="24">
        <f t="shared" si="5"/>
        <v>0</v>
      </c>
      <c r="J45" s="22">
        <f t="shared" si="0"/>
        <v>5559930</v>
      </c>
      <c r="K45" s="23">
        <v>0</v>
      </c>
      <c r="L45" s="23">
        <f t="shared" si="1"/>
        <v>0</v>
      </c>
      <c r="M45" s="24">
        <f t="shared" si="2"/>
        <v>0</v>
      </c>
      <c r="N45" s="22">
        <f t="shared" si="3"/>
        <v>5559930</v>
      </c>
      <c r="O45" s="24">
        <f t="shared" si="4"/>
        <v>100</v>
      </c>
      <c r="P45" s="26">
        <v>0</v>
      </c>
    </row>
    <row r="46" spans="1:16" x14ac:dyDescent="0.25">
      <c r="A46" s="7">
        <v>40</v>
      </c>
      <c r="B46" s="21" t="s">
        <v>16</v>
      </c>
      <c r="C46" s="22">
        <v>7839292</v>
      </c>
      <c r="D46" s="22">
        <v>-3495500</v>
      </c>
      <c r="E46" s="22">
        <v>4343792</v>
      </c>
      <c r="F46" s="23">
        <v>0</v>
      </c>
      <c r="G46" s="23">
        <v>0</v>
      </c>
      <c r="H46" s="23">
        <v>0</v>
      </c>
      <c r="I46" s="24">
        <f t="shared" si="5"/>
        <v>0</v>
      </c>
      <c r="J46" s="22">
        <f t="shared" si="0"/>
        <v>4343792</v>
      </c>
      <c r="K46" s="23">
        <v>0</v>
      </c>
      <c r="L46" s="23">
        <f t="shared" si="1"/>
        <v>0</v>
      </c>
      <c r="M46" s="24">
        <f t="shared" si="2"/>
        <v>0</v>
      </c>
      <c r="N46" s="22">
        <f t="shared" si="3"/>
        <v>4343792</v>
      </c>
      <c r="O46" s="24">
        <f t="shared" si="4"/>
        <v>100</v>
      </c>
      <c r="P46" s="25">
        <v>4500000</v>
      </c>
    </row>
    <row r="47" spans="1:16" x14ac:dyDescent="0.25">
      <c r="A47" s="7">
        <v>41</v>
      </c>
      <c r="B47" s="21" t="s">
        <v>35</v>
      </c>
      <c r="C47" s="22">
        <v>2800000</v>
      </c>
      <c r="D47" s="23">
        <v>0</v>
      </c>
      <c r="E47" s="22">
        <v>2800000</v>
      </c>
      <c r="F47" s="23">
        <v>0</v>
      </c>
      <c r="G47" s="23">
        <v>0</v>
      </c>
      <c r="H47" s="23">
        <v>0</v>
      </c>
      <c r="I47" s="24">
        <f t="shared" si="5"/>
        <v>0</v>
      </c>
      <c r="J47" s="22">
        <f t="shared" si="0"/>
        <v>2800000</v>
      </c>
      <c r="K47" s="23">
        <v>0</v>
      </c>
      <c r="L47" s="23">
        <f t="shared" si="1"/>
        <v>0</v>
      </c>
      <c r="M47" s="24">
        <f t="shared" si="2"/>
        <v>0</v>
      </c>
      <c r="N47" s="22">
        <f t="shared" si="3"/>
        <v>2800000</v>
      </c>
      <c r="O47" s="24">
        <f t="shared" si="4"/>
        <v>100</v>
      </c>
      <c r="P47" s="26">
        <v>0</v>
      </c>
    </row>
    <row r="48" spans="1:16" x14ac:dyDescent="0.25">
      <c r="A48" s="7">
        <v>42</v>
      </c>
      <c r="B48" s="21" t="s">
        <v>158</v>
      </c>
      <c r="C48" s="22">
        <v>2445364</v>
      </c>
      <c r="D48" s="23">
        <v>0</v>
      </c>
      <c r="E48" s="22">
        <v>2445364</v>
      </c>
      <c r="F48" s="23">
        <v>0</v>
      </c>
      <c r="G48" s="23">
        <v>0</v>
      </c>
      <c r="H48" s="23">
        <v>0</v>
      </c>
      <c r="I48" s="24">
        <f t="shared" si="5"/>
        <v>0</v>
      </c>
      <c r="J48" s="22">
        <f t="shared" si="0"/>
        <v>2445364</v>
      </c>
      <c r="K48" s="23">
        <v>0</v>
      </c>
      <c r="L48" s="23">
        <f t="shared" si="1"/>
        <v>0</v>
      </c>
      <c r="M48" s="24">
        <f t="shared" si="2"/>
        <v>0</v>
      </c>
      <c r="N48" s="22">
        <f t="shared" si="3"/>
        <v>2445364</v>
      </c>
      <c r="O48" s="24">
        <f t="shared" si="4"/>
        <v>100</v>
      </c>
      <c r="P48" s="26">
        <v>0</v>
      </c>
    </row>
    <row r="49" spans="1:16" ht="30" x14ac:dyDescent="0.25">
      <c r="A49" s="7">
        <v>43</v>
      </c>
      <c r="B49" s="21" t="s">
        <v>157</v>
      </c>
      <c r="C49" s="22">
        <v>2192412</v>
      </c>
      <c r="D49" s="23">
        <v>0</v>
      </c>
      <c r="E49" s="22">
        <v>2192412</v>
      </c>
      <c r="F49" s="23">
        <v>0</v>
      </c>
      <c r="G49" s="23">
        <v>0</v>
      </c>
      <c r="H49" s="23">
        <v>0</v>
      </c>
      <c r="I49" s="24">
        <f t="shared" si="5"/>
        <v>0</v>
      </c>
      <c r="J49" s="22">
        <f t="shared" si="0"/>
        <v>2192412</v>
      </c>
      <c r="K49" s="23">
        <v>0</v>
      </c>
      <c r="L49" s="23">
        <f t="shared" si="1"/>
        <v>0</v>
      </c>
      <c r="M49" s="24">
        <f t="shared" si="2"/>
        <v>0</v>
      </c>
      <c r="N49" s="22">
        <f t="shared" si="3"/>
        <v>2192412</v>
      </c>
      <c r="O49" s="24">
        <f t="shared" si="4"/>
        <v>100</v>
      </c>
      <c r="P49" s="25">
        <v>915175</v>
      </c>
    </row>
    <row r="50" spans="1:16" x14ac:dyDescent="0.25">
      <c r="A50" s="7">
        <v>44</v>
      </c>
      <c r="B50" s="21" t="s">
        <v>115</v>
      </c>
      <c r="C50" s="22">
        <v>1860930</v>
      </c>
      <c r="D50" s="23">
        <v>0</v>
      </c>
      <c r="E50" s="22">
        <v>1860930</v>
      </c>
      <c r="F50" s="23">
        <v>0</v>
      </c>
      <c r="G50" s="23">
        <v>0</v>
      </c>
      <c r="H50" s="23">
        <v>0</v>
      </c>
      <c r="I50" s="24">
        <f t="shared" si="5"/>
        <v>0</v>
      </c>
      <c r="J50" s="22">
        <f t="shared" si="0"/>
        <v>1860930</v>
      </c>
      <c r="K50" s="23">
        <v>0</v>
      </c>
      <c r="L50" s="23">
        <f t="shared" si="1"/>
        <v>0</v>
      </c>
      <c r="M50" s="24">
        <f t="shared" si="2"/>
        <v>0</v>
      </c>
      <c r="N50" s="22">
        <f t="shared" si="3"/>
        <v>1860930</v>
      </c>
      <c r="O50" s="24">
        <f t="shared" si="4"/>
        <v>100</v>
      </c>
      <c r="P50" s="26">
        <v>0</v>
      </c>
    </row>
    <row r="51" spans="1:16" ht="30" x14ac:dyDescent="0.25">
      <c r="A51" s="7">
        <v>45</v>
      </c>
      <c r="B51" s="21" t="s">
        <v>90</v>
      </c>
      <c r="C51" s="22">
        <v>1699414</v>
      </c>
      <c r="D51" s="23">
        <v>0</v>
      </c>
      <c r="E51" s="22">
        <v>1699414</v>
      </c>
      <c r="F51" s="23">
        <v>0</v>
      </c>
      <c r="G51" s="23">
        <v>0</v>
      </c>
      <c r="H51" s="23">
        <v>0</v>
      </c>
      <c r="I51" s="24">
        <f t="shared" si="5"/>
        <v>0</v>
      </c>
      <c r="J51" s="22">
        <f t="shared" si="0"/>
        <v>1699414</v>
      </c>
      <c r="K51" s="23">
        <v>0</v>
      </c>
      <c r="L51" s="23">
        <f t="shared" si="1"/>
        <v>0</v>
      </c>
      <c r="M51" s="24">
        <f t="shared" si="2"/>
        <v>0</v>
      </c>
      <c r="N51" s="22">
        <f t="shared" si="3"/>
        <v>1699414</v>
      </c>
      <c r="O51" s="24">
        <f t="shared" si="4"/>
        <v>100</v>
      </c>
      <c r="P51" s="26">
        <v>0</v>
      </c>
    </row>
    <row r="52" spans="1:16" x14ac:dyDescent="0.25">
      <c r="A52" s="7">
        <v>46</v>
      </c>
      <c r="B52" s="21" t="s">
        <v>56</v>
      </c>
      <c r="C52" s="22">
        <v>1420198</v>
      </c>
      <c r="D52" s="23">
        <v>0</v>
      </c>
      <c r="E52" s="22">
        <v>1420198</v>
      </c>
      <c r="F52" s="23">
        <v>0</v>
      </c>
      <c r="G52" s="23">
        <v>0</v>
      </c>
      <c r="H52" s="23">
        <v>0</v>
      </c>
      <c r="I52" s="24">
        <f t="shared" si="5"/>
        <v>0</v>
      </c>
      <c r="J52" s="22">
        <f t="shared" si="0"/>
        <v>1420198</v>
      </c>
      <c r="K52" s="23">
        <v>0</v>
      </c>
      <c r="L52" s="23">
        <f t="shared" si="1"/>
        <v>0</v>
      </c>
      <c r="M52" s="24">
        <f t="shared" si="2"/>
        <v>0</v>
      </c>
      <c r="N52" s="22">
        <f t="shared" si="3"/>
        <v>1420198</v>
      </c>
      <c r="O52" s="24">
        <f t="shared" si="4"/>
        <v>100</v>
      </c>
      <c r="P52" s="25">
        <v>1420198</v>
      </c>
    </row>
    <row r="53" spans="1:16" ht="30" x14ac:dyDescent="0.25">
      <c r="A53" s="7">
        <v>47</v>
      </c>
      <c r="B53" s="21" t="s">
        <v>110</v>
      </c>
      <c r="C53" s="22">
        <v>1331520</v>
      </c>
      <c r="D53" s="23">
        <v>0</v>
      </c>
      <c r="E53" s="22">
        <v>1331520</v>
      </c>
      <c r="F53" s="23">
        <v>0</v>
      </c>
      <c r="G53" s="23">
        <v>0</v>
      </c>
      <c r="H53" s="23">
        <v>0</v>
      </c>
      <c r="I53" s="24">
        <f t="shared" si="5"/>
        <v>0</v>
      </c>
      <c r="J53" s="22">
        <f t="shared" si="0"/>
        <v>1331520</v>
      </c>
      <c r="K53" s="23">
        <v>0</v>
      </c>
      <c r="L53" s="23">
        <f t="shared" si="1"/>
        <v>0</v>
      </c>
      <c r="M53" s="24">
        <f t="shared" si="2"/>
        <v>0</v>
      </c>
      <c r="N53" s="22">
        <f t="shared" si="3"/>
        <v>1331520</v>
      </c>
      <c r="O53" s="24">
        <f t="shared" si="4"/>
        <v>100</v>
      </c>
      <c r="P53" s="26">
        <v>0</v>
      </c>
    </row>
    <row r="54" spans="1:16" x14ac:dyDescent="0.25">
      <c r="A54" s="7">
        <v>48</v>
      </c>
      <c r="B54" s="21" t="s">
        <v>109</v>
      </c>
      <c r="C54" s="22">
        <v>1044000</v>
      </c>
      <c r="D54" s="23">
        <v>0</v>
      </c>
      <c r="E54" s="22">
        <v>1044000</v>
      </c>
      <c r="F54" s="23">
        <v>0</v>
      </c>
      <c r="G54" s="23">
        <v>0</v>
      </c>
      <c r="H54" s="23">
        <v>0</v>
      </c>
      <c r="I54" s="24">
        <f t="shared" si="5"/>
        <v>0</v>
      </c>
      <c r="J54" s="22">
        <f t="shared" si="0"/>
        <v>1044000</v>
      </c>
      <c r="K54" s="23">
        <v>0</v>
      </c>
      <c r="L54" s="23">
        <f t="shared" si="1"/>
        <v>0</v>
      </c>
      <c r="M54" s="24">
        <f t="shared" si="2"/>
        <v>0</v>
      </c>
      <c r="N54" s="22">
        <f t="shared" si="3"/>
        <v>1044000</v>
      </c>
      <c r="O54" s="24">
        <f t="shared" si="4"/>
        <v>100</v>
      </c>
      <c r="P54" s="25">
        <v>162000</v>
      </c>
    </row>
    <row r="55" spans="1:16" x14ac:dyDescent="0.25">
      <c r="A55" s="7">
        <v>49</v>
      </c>
      <c r="B55" s="21" t="s">
        <v>61</v>
      </c>
      <c r="C55" s="22">
        <v>446943</v>
      </c>
      <c r="D55" s="22">
        <v>530000</v>
      </c>
      <c r="E55" s="22">
        <v>976943</v>
      </c>
      <c r="F55" s="23">
        <v>0</v>
      </c>
      <c r="G55" s="23">
        <v>0</v>
      </c>
      <c r="H55" s="23">
        <v>0</v>
      </c>
      <c r="I55" s="24">
        <f t="shared" si="5"/>
        <v>0</v>
      </c>
      <c r="J55" s="22">
        <f t="shared" si="0"/>
        <v>976943</v>
      </c>
      <c r="K55" s="23">
        <v>0</v>
      </c>
      <c r="L55" s="23">
        <f t="shared" si="1"/>
        <v>0</v>
      </c>
      <c r="M55" s="24">
        <f t="shared" si="2"/>
        <v>0</v>
      </c>
      <c r="N55" s="22">
        <f t="shared" si="3"/>
        <v>976943</v>
      </c>
      <c r="O55" s="24">
        <f t="shared" si="4"/>
        <v>100</v>
      </c>
      <c r="P55" s="25">
        <v>173122</v>
      </c>
    </row>
    <row r="56" spans="1:16" ht="30" x14ac:dyDescent="0.25">
      <c r="A56" s="7">
        <v>50</v>
      </c>
      <c r="B56" s="21" t="s">
        <v>166</v>
      </c>
      <c r="C56" s="22">
        <v>922346</v>
      </c>
      <c r="D56" s="23">
        <v>0</v>
      </c>
      <c r="E56" s="22">
        <v>922346</v>
      </c>
      <c r="F56" s="23">
        <v>0</v>
      </c>
      <c r="G56" s="23">
        <v>0</v>
      </c>
      <c r="H56" s="23">
        <v>0</v>
      </c>
      <c r="I56" s="24">
        <f t="shared" si="5"/>
        <v>0</v>
      </c>
      <c r="J56" s="22">
        <f t="shared" si="0"/>
        <v>922346</v>
      </c>
      <c r="K56" s="23">
        <v>0</v>
      </c>
      <c r="L56" s="23">
        <f t="shared" si="1"/>
        <v>0</v>
      </c>
      <c r="M56" s="24">
        <f t="shared" si="2"/>
        <v>0</v>
      </c>
      <c r="N56" s="22">
        <f t="shared" si="3"/>
        <v>922346</v>
      </c>
      <c r="O56" s="24">
        <f t="shared" si="4"/>
        <v>100</v>
      </c>
      <c r="P56" s="25">
        <v>402428</v>
      </c>
    </row>
    <row r="57" spans="1:16" x14ac:dyDescent="0.25">
      <c r="A57" s="7">
        <v>51</v>
      </c>
      <c r="B57" s="21" t="s">
        <v>96</v>
      </c>
      <c r="C57" s="22">
        <v>905904</v>
      </c>
      <c r="D57" s="23">
        <v>0</v>
      </c>
      <c r="E57" s="22">
        <v>905904</v>
      </c>
      <c r="F57" s="23">
        <v>0</v>
      </c>
      <c r="G57" s="23">
        <v>0</v>
      </c>
      <c r="H57" s="23">
        <v>0</v>
      </c>
      <c r="I57" s="24">
        <f t="shared" si="5"/>
        <v>0</v>
      </c>
      <c r="J57" s="22">
        <f t="shared" si="0"/>
        <v>905904</v>
      </c>
      <c r="K57" s="23">
        <v>0</v>
      </c>
      <c r="L57" s="23">
        <f t="shared" si="1"/>
        <v>0</v>
      </c>
      <c r="M57" s="24">
        <f t="shared" si="2"/>
        <v>0</v>
      </c>
      <c r="N57" s="22">
        <f t="shared" si="3"/>
        <v>905904</v>
      </c>
      <c r="O57" s="24">
        <f t="shared" si="4"/>
        <v>100</v>
      </c>
      <c r="P57" s="25">
        <v>763840</v>
      </c>
    </row>
    <row r="58" spans="1:16" ht="30" x14ac:dyDescent="0.25">
      <c r="A58" s="7">
        <v>52</v>
      </c>
      <c r="B58" s="21" t="s">
        <v>48</v>
      </c>
      <c r="C58" s="22">
        <v>900266</v>
      </c>
      <c r="D58" s="23">
        <v>0</v>
      </c>
      <c r="E58" s="22">
        <v>900266</v>
      </c>
      <c r="F58" s="23">
        <v>0</v>
      </c>
      <c r="G58" s="23">
        <v>0</v>
      </c>
      <c r="H58" s="23">
        <v>0</v>
      </c>
      <c r="I58" s="24">
        <f t="shared" si="5"/>
        <v>0</v>
      </c>
      <c r="J58" s="22">
        <f t="shared" si="0"/>
        <v>900266</v>
      </c>
      <c r="K58" s="23">
        <v>0</v>
      </c>
      <c r="L58" s="23">
        <f t="shared" si="1"/>
        <v>0</v>
      </c>
      <c r="M58" s="24">
        <f t="shared" si="2"/>
        <v>0</v>
      </c>
      <c r="N58" s="22">
        <f t="shared" si="3"/>
        <v>900266</v>
      </c>
      <c r="O58" s="24">
        <f t="shared" si="4"/>
        <v>100</v>
      </c>
      <c r="P58" s="25">
        <v>480000</v>
      </c>
    </row>
    <row r="59" spans="1:16" ht="30" x14ac:dyDescent="0.25">
      <c r="A59" s="7">
        <v>53</v>
      </c>
      <c r="B59" s="21" t="s">
        <v>169</v>
      </c>
      <c r="C59" s="22">
        <v>900000</v>
      </c>
      <c r="D59" s="23">
        <v>0</v>
      </c>
      <c r="E59" s="22">
        <v>900000</v>
      </c>
      <c r="F59" s="23">
        <v>0</v>
      </c>
      <c r="G59" s="23">
        <v>0</v>
      </c>
      <c r="H59" s="23">
        <v>0</v>
      </c>
      <c r="I59" s="24">
        <f t="shared" si="5"/>
        <v>0</v>
      </c>
      <c r="J59" s="22">
        <f t="shared" si="0"/>
        <v>900000</v>
      </c>
      <c r="K59" s="23">
        <v>0</v>
      </c>
      <c r="L59" s="23">
        <f t="shared" si="1"/>
        <v>0</v>
      </c>
      <c r="M59" s="24">
        <f t="shared" si="2"/>
        <v>0</v>
      </c>
      <c r="N59" s="22">
        <f t="shared" si="3"/>
        <v>900000</v>
      </c>
      <c r="O59" s="24">
        <f t="shared" si="4"/>
        <v>100</v>
      </c>
      <c r="P59" s="25">
        <v>155000</v>
      </c>
    </row>
    <row r="60" spans="1:16" x14ac:dyDescent="0.25">
      <c r="A60" s="7">
        <v>54</v>
      </c>
      <c r="B60" s="21" t="s">
        <v>38</v>
      </c>
      <c r="C60" s="22">
        <v>872599</v>
      </c>
      <c r="D60" s="23">
        <v>0</v>
      </c>
      <c r="E60" s="22">
        <v>872599</v>
      </c>
      <c r="F60" s="23">
        <v>0</v>
      </c>
      <c r="G60" s="23">
        <v>0</v>
      </c>
      <c r="H60" s="23">
        <v>0</v>
      </c>
      <c r="I60" s="24">
        <f t="shared" si="5"/>
        <v>0</v>
      </c>
      <c r="J60" s="22">
        <f t="shared" si="0"/>
        <v>872599</v>
      </c>
      <c r="K60" s="23">
        <v>0</v>
      </c>
      <c r="L60" s="23">
        <f t="shared" si="1"/>
        <v>0</v>
      </c>
      <c r="M60" s="24">
        <f t="shared" si="2"/>
        <v>0</v>
      </c>
      <c r="N60" s="22">
        <f t="shared" si="3"/>
        <v>872599</v>
      </c>
      <c r="O60" s="24">
        <f t="shared" si="4"/>
        <v>100</v>
      </c>
      <c r="P60" s="26">
        <v>0</v>
      </c>
    </row>
    <row r="61" spans="1:16" ht="30" x14ac:dyDescent="0.25">
      <c r="A61" s="7">
        <v>55</v>
      </c>
      <c r="B61" s="21" t="s">
        <v>18</v>
      </c>
      <c r="C61" s="22">
        <v>812000</v>
      </c>
      <c r="D61" s="23">
        <v>0</v>
      </c>
      <c r="E61" s="22">
        <v>812000</v>
      </c>
      <c r="F61" s="23">
        <v>0</v>
      </c>
      <c r="G61" s="23">
        <v>0</v>
      </c>
      <c r="H61" s="23">
        <v>0</v>
      </c>
      <c r="I61" s="24">
        <f t="shared" si="5"/>
        <v>0</v>
      </c>
      <c r="J61" s="22">
        <f t="shared" si="0"/>
        <v>812000</v>
      </c>
      <c r="K61" s="23">
        <v>0</v>
      </c>
      <c r="L61" s="23">
        <f t="shared" si="1"/>
        <v>0</v>
      </c>
      <c r="M61" s="24">
        <f t="shared" si="2"/>
        <v>0</v>
      </c>
      <c r="N61" s="22">
        <f t="shared" si="3"/>
        <v>812000</v>
      </c>
      <c r="O61" s="24">
        <f t="shared" si="4"/>
        <v>100</v>
      </c>
      <c r="P61" s="26">
        <v>0</v>
      </c>
    </row>
    <row r="62" spans="1:16" ht="30" x14ac:dyDescent="0.25">
      <c r="A62" s="7">
        <v>56</v>
      </c>
      <c r="B62" s="21" t="s">
        <v>75</v>
      </c>
      <c r="C62" s="22">
        <v>664776</v>
      </c>
      <c r="D62" s="22">
        <v>18210</v>
      </c>
      <c r="E62" s="22">
        <v>682986</v>
      </c>
      <c r="F62" s="23">
        <v>0</v>
      </c>
      <c r="G62" s="23">
        <v>0</v>
      </c>
      <c r="H62" s="23">
        <v>0</v>
      </c>
      <c r="I62" s="24">
        <f t="shared" si="5"/>
        <v>0</v>
      </c>
      <c r="J62" s="22">
        <f t="shared" si="0"/>
        <v>682986</v>
      </c>
      <c r="K62" s="23">
        <v>0</v>
      </c>
      <c r="L62" s="23">
        <f t="shared" si="1"/>
        <v>0</v>
      </c>
      <c r="M62" s="24">
        <f t="shared" si="2"/>
        <v>0</v>
      </c>
      <c r="N62" s="22">
        <f t="shared" si="3"/>
        <v>682986</v>
      </c>
      <c r="O62" s="24">
        <f t="shared" si="4"/>
        <v>100</v>
      </c>
      <c r="P62" s="25">
        <v>130200</v>
      </c>
    </row>
    <row r="63" spans="1:16" x14ac:dyDescent="0.25">
      <c r="A63" s="7">
        <v>57</v>
      </c>
      <c r="B63" s="21" t="s">
        <v>122</v>
      </c>
      <c r="C63" s="22">
        <v>575623</v>
      </c>
      <c r="D63" s="23">
        <v>0</v>
      </c>
      <c r="E63" s="22">
        <v>575623</v>
      </c>
      <c r="F63" s="23">
        <v>0</v>
      </c>
      <c r="G63" s="23">
        <v>0</v>
      </c>
      <c r="H63" s="23">
        <v>0</v>
      </c>
      <c r="I63" s="24">
        <f t="shared" si="5"/>
        <v>0</v>
      </c>
      <c r="J63" s="22">
        <f t="shared" si="0"/>
        <v>575623</v>
      </c>
      <c r="K63" s="23">
        <v>0</v>
      </c>
      <c r="L63" s="23">
        <f t="shared" si="1"/>
        <v>0</v>
      </c>
      <c r="M63" s="24">
        <f t="shared" si="2"/>
        <v>0</v>
      </c>
      <c r="N63" s="22">
        <f t="shared" si="3"/>
        <v>575623</v>
      </c>
      <c r="O63" s="24">
        <f t="shared" si="4"/>
        <v>100</v>
      </c>
      <c r="P63" s="26">
        <v>0</v>
      </c>
    </row>
    <row r="64" spans="1:16" ht="30" x14ac:dyDescent="0.25">
      <c r="A64" s="7">
        <v>58</v>
      </c>
      <c r="B64" s="21" t="s">
        <v>163</v>
      </c>
      <c r="C64" s="22">
        <v>549300</v>
      </c>
      <c r="D64" s="23">
        <v>0</v>
      </c>
      <c r="E64" s="22">
        <v>549300</v>
      </c>
      <c r="F64" s="23">
        <v>0</v>
      </c>
      <c r="G64" s="23">
        <v>0</v>
      </c>
      <c r="H64" s="23">
        <v>0</v>
      </c>
      <c r="I64" s="24">
        <f t="shared" si="5"/>
        <v>0</v>
      </c>
      <c r="J64" s="22">
        <f t="shared" si="0"/>
        <v>549300</v>
      </c>
      <c r="K64" s="23">
        <v>0</v>
      </c>
      <c r="L64" s="23">
        <f t="shared" si="1"/>
        <v>0</v>
      </c>
      <c r="M64" s="24">
        <f t="shared" si="2"/>
        <v>0</v>
      </c>
      <c r="N64" s="22">
        <f t="shared" si="3"/>
        <v>549300</v>
      </c>
      <c r="O64" s="24">
        <f t="shared" si="4"/>
        <v>100</v>
      </c>
      <c r="P64" s="25">
        <v>44647</v>
      </c>
    </row>
    <row r="65" spans="1:16" x14ac:dyDescent="0.25">
      <c r="A65" s="7">
        <v>59</v>
      </c>
      <c r="B65" s="21" t="s">
        <v>162</v>
      </c>
      <c r="C65" s="22">
        <v>500000</v>
      </c>
      <c r="D65" s="23">
        <v>0</v>
      </c>
      <c r="E65" s="22">
        <v>500000</v>
      </c>
      <c r="F65" s="23">
        <v>0</v>
      </c>
      <c r="G65" s="23">
        <v>0</v>
      </c>
      <c r="H65" s="23">
        <v>0</v>
      </c>
      <c r="I65" s="24">
        <f t="shared" si="5"/>
        <v>0</v>
      </c>
      <c r="J65" s="22">
        <f t="shared" si="0"/>
        <v>500000</v>
      </c>
      <c r="K65" s="23">
        <v>0</v>
      </c>
      <c r="L65" s="23">
        <f t="shared" si="1"/>
        <v>0</v>
      </c>
      <c r="M65" s="24">
        <f t="shared" si="2"/>
        <v>0</v>
      </c>
      <c r="N65" s="22">
        <f t="shared" si="3"/>
        <v>500000</v>
      </c>
      <c r="O65" s="24">
        <f t="shared" si="4"/>
        <v>100</v>
      </c>
      <c r="P65" s="25">
        <v>100000</v>
      </c>
    </row>
    <row r="66" spans="1:16" ht="30" x14ac:dyDescent="0.25">
      <c r="A66" s="7">
        <v>60</v>
      </c>
      <c r="B66" s="21" t="s">
        <v>25</v>
      </c>
      <c r="C66" s="22">
        <v>485000</v>
      </c>
      <c r="D66" s="23">
        <v>0</v>
      </c>
      <c r="E66" s="22">
        <v>485000</v>
      </c>
      <c r="F66" s="23">
        <v>0</v>
      </c>
      <c r="G66" s="23">
        <v>0</v>
      </c>
      <c r="H66" s="23">
        <v>0</v>
      </c>
      <c r="I66" s="24">
        <f t="shared" si="5"/>
        <v>0</v>
      </c>
      <c r="J66" s="22">
        <f t="shared" si="0"/>
        <v>485000</v>
      </c>
      <c r="K66" s="23">
        <v>0</v>
      </c>
      <c r="L66" s="23">
        <f t="shared" si="1"/>
        <v>0</v>
      </c>
      <c r="M66" s="24">
        <f t="shared" si="2"/>
        <v>0</v>
      </c>
      <c r="N66" s="22">
        <f t="shared" si="3"/>
        <v>485000</v>
      </c>
      <c r="O66" s="24">
        <f t="shared" si="4"/>
        <v>100</v>
      </c>
      <c r="P66" s="25">
        <v>219056</v>
      </c>
    </row>
    <row r="67" spans="1:16" ht="30" x14ac:dyDescent="0.25">
      <c r="A67" s="7">
        <v>61</v>
      </c>
      <c r="B67" s="21" t="s">
        <v>98</v>
      </c>
      <c r="C67" s="22">
        <v>476810</v>
      </c>
      <c r="D67" s="23">
        <v>0</v>
      </c>
      <c r="E67" s="22">
        <v>476810</v>
      </c>
      <c r="F67" s="23">
        <v>0</v>
      </c>
      <c r="G67" s="23">
        <v>0</v>
      </c>
      <c r="H67" s="23">
        <v>0</v>
      </c>
      <c r="I67" s="24">
        <f t="shared" si="5"/>
        <v>0</v>
      </c>
      <c r="J67" s="22">
        <f t="shared" si="0"/>
        <v>476810</v>
      </c>
      <c r="K67" s="23">
        <v>0</v>
      </c>
      <c r="L67" s="23">
        <f t="shared" si="1"/>
        <v>0</v>
      </c>
      <c r="M67" s="24">
        <f t="shared" si="2"/>
        <v>0</v>
      </c>
      <c r="N67" s="22">
        <f t="shared" si="3"/>
        <v>476810</v>
      </c>
      <c r="O67" s="24">
        <f t="shared" si="4"/>
        <v>100</v>
      </c>
      <c r="P67" s="25">
        <v>34720</v>
      </c>
    </row>
    <row r="68" spans="1:16" x14ac:dyDescent="0.25">
      <c r="A68" s="7">
        <v>62</v>
      </c>
      <c r="B68" s="21" t="s">
        <v>70</v>
      </c>
      <c r="C68" s="22">
        <v>474280</v>
      </c>
      <c r="D68" s="23">
        <v>0</v>
      </c>
      <c r="E68" s="22">
        <v>474280</v>
      </c>
      <c r="F68" s="23">
        <v>0</v>
      </c>
      <c r="G68" s="23">
        <v>0</v>
      </c>
      <c r="H68" s="23">
        <v>0</v>
      </c>
      <c r="I68" s="24">
        <f t="shared" si="5"/>
        <v>0</v>
      </c>
      <c r="J68" s="22">
        <f t="shared" si="0"/>
        <v>474280</v>
      </c>
      <c r="K68" s="23">
        <v>0</v>
      </c>
      <c r="L68" s="23">
        <f t="shared" si="1"/>
        <v>0</v>
      </c>
      <c r="M68" s="24">
        <f t="shared" si="2"/>
        <v>0</v>
      </c>
      <c r="N68" s="22">
        <f t="shared" si="3"/>
        <v>474280</v>
      </c>
      <c r="O68" s="24">
        <f t="shared" si="4"/>
        <v>100</v>
      </c>
      <c r="P68" s="25">
        <v>197620</v>
      </c>
    </row>
    <row r="69" spans="1:16" ht="30" x14ac:dyDescent="0.25">
      <c r="A69" s="7">
        <v>63</v>
      </c>
      <c r="B69" s="21" t="s">
        <v>91</v>
      </c>
      <c r="C69" s="22">
        <v>443558</v>
      </c>
      <c r="D69" s="23">
        <v>0</v>
      </c>
      <c r="E69" s="22">
        <v>443558</v>
      </c>
      <c r="F69" s="23">
        <v>0</v>
      </c>
      <c r="G69" s="23">
        <v>0</v>
      </c>
      <c r="H69" s="23">
        <v>0</v>
      </c>
      <c r="I69" s="24">
        <f t="shared" si="5"/>
        <v>0</v>
      </c>
      <c r="J69" s="22">
        <f t="shared" si="0"/>
        <v>443558</v>
      </c>
      <c r="K69" s="23">
        <v>0</v>
      </c>
      <c r="L69" s="23">
        <f t="shared" si="1"/>
        <v>0</v>
      </c>
      <c r="M69" s="24">
        <f t="shared" si="2"/>
        <v>0</v>
      </c>
      <c r="N69" s="22">
        <f t="shared" si="3"/>
        <v>443558</v>
      </c>
      <c r="O69" s="24">
        <f t="shared" si="4"/>
        <v>100</v>
      </c>
      <c r="P69" s="26">
        <v>0</v>
      </c>
    </row>
    <row r="70" spans="1:16" x14ac:dyDescent="0.25">
      <c r="A70" s="7">
        <v>64</v>
      </c>
      <c r="B70" s="21" t="s">
        <v>19</v>
      </c>
      <c r="C70" s="22">
        <v>333417</v>
      </c>
      <c r="D70" s="23">
        <v>0</v>
      </c>
      <c r="E70" s="22">
        <v>333417</v>
      </c>
      <c r="F70" s="23">
        <v>0</v>
      </c>
      <c r="G70" s="23">
        <v>0</v>
      </c>
      <c r="H70" s="23">
        <v>0</v>
      </c>
      <c r="I70" s="24">
        <f t="shared" si="5"/>
        <v>0</v>
      </c>
      <c r="J70" s="22">
        <f t="shared" si="0"/>
        <v>333417</v>
      </c>
      <c r="K70" s="23">
        <v>0</v>
      </c>
      <c r="L70" s="23">
        <f t="shared" si="1"/>
        <v>0</v>
      </c>
      <c r="M70" s="24">
        <f t="shared" si="2"/>
        <v>0</v>
      </c>
      <c r="N70" s="22">
        <f t="shared" si="3"/>
        <v>333417</v>
      </c>
      <c r="O70" s="24">
        <f t="shared" si="4"/>
        <v>100</v>
      </c>
      <c r="P70" s="25">
        <v>95000</v>
      </c>
    </row>
    <row r="71" spans="1:16" ht="30" x14ac:dyDescent="0.25">
      <c r="A71" s="7">
        <v>65</v>
      </c>
      <c r="B71" s="21" t="s">
        <v>138</v>
      </c>
      <c r="C71" s="22">
        <v>331265</v>
      </c>
      <c r="D71" s="23">
        <v>0</v>
      </c>
      <c r="E71" s="22">
        <v>331265</v>
      </c>
      <c r="F71" s="23">
        <v>0</v>
      </c>
      <c r="G71" s="23">
        <v>0</v>
      </c>
      <c r="H71" s="23">
        <v>0</v>
      </c>
      <c r="I71" s="24">
        <f t="shared" si="5"/>
        <v>0</v>
      </c>
      <c r="J71" s="22">
        <f t="shared" ref="J71:J114" si="6">E71-H71</f>
        <v>331265</v>
      </c>
      <c r="K71" s="23">
        <v>0</v>
      </c>
      <c r="L71" s="23">
        <f t="shared" ref="L71:L114" si="7">H71+K71</f>
        <v>0</v>
      </c>
      <c r="M71" s="24">
        <f t="shared" ref="M71:M114" si="8">L71/E71*100</f>
        <v>0</v>
      </c>
      <c r="N71" s="22">
        <f t="shared" ref="N71:N114" si="9">E71-L71</f>
        <v>331265</v>
      </c>
      <c r="O71" s="24">
        <f t="shared" ref="O71:O114" si="10">N71/E71*100</f>
        <v>100</v>
      </c>
      <c r="P71" s="25">
        <v>78120</v>
      </c>
    </row>
    <row r="72" spans="1:16" x14ac:dyDescent="0.25">
      <c r="A72" s="7">
        <v>66</v>
      </c>
      <c r="B72" s="21" t="s">
        <v>161</v>
      </c>
      <c r="C72" s="22">
        <v>91000</v>
      </c>
      <c r="D72" s="22">
        <v>200000</v>
      </c>
      <c r="E72" s="22">
        <v>291000</v>
      </c>
      <c r="F72" s="23">
        <v>0</v>
      </c>
      <c r="G72" s="23">
        <v>0</v>
      </c>
      <c r="H72" s="23">
        <v>0</v>
      </c>
      <c r="I72" s="24">
        <f t="shared" ref="I72:I114" si="11">H72/E72*100</f>
        <v>0</v>
      </c>
      <c r="J72" s="22">
        <f t="shared" si="6"/>
        <v>291000</v>
      </c>
      <c r="K72" s="23">
        <v>0</v>
      </c>
      <c r="L72" s="23">
        <f t="shared" si="7"/>
        <v>0</v>
      </c>
      <c r="M72" s="24">
        <f t="shared" si="8"/>
        <v>0</v>
      </c>
      <c r="N72" s="22">
        <f t="shared" si="9"/>
        <v>291000</v>
      </c>
      <c r="O72" s="24">
        <f t="shared" si="10"/>
        <v>100</v>
      </c>
      <c r="P72" s="25">
        <v>86800</v>
      </c>
    </row>
    <row r="73" spans="1:16" ht="30" x14ac:dyDescent="0.25">
      <c r="A73" s="7">
        <v>67</v>
      </c>
      <c r="B73" s="21" t="s">
        <v>155</v>
      </c>
      <c r="C73" s="23">
        <v>0</v>
      </c>
      <c r="D73" s="22">
        <v>250000</v>
      </c>
      <c r="E73" s="22">
        <v>250000</v>
      </c>
      <c r="F73" s="23">
        <v>0</v>
      </c>
      <c r="G73" s="23">
        <v>0</v>
      </c>
      <c r="H73" s="23">
        <v>0</v>
      </c>
      <c r="I73" s="24">
        <f t="shared" si="11"/>
        <v>0</v>
      </c>
      <c r="J73" s="22">
        <f t="shared" si="6"/>
        <v>250000</v>
      </c>
      <c r="K73" s="23">
        <v>0</v>
      </c>
      <c r="L73" s="23">
        <f t="shared" si="7"/>
        <v>0</v>
      </c>
      <c r="M73" s="24">
        <f t="shared" si="8"/>
        <v>0</v>
      </c>
      <c r="N73" s="22">
        <f t="shared" si="9"/>
        <v>250000</v>
      </c>
      <c r="O73" s="24">
        <f t="shared" si="10"/>
        <v>100</v>
      </c>
      <c r="P73" s="25">
        <v>84000</v>
      </c>
    </row>
    <row r="74" spans="1:16" x14ac:dyDescent="0.25">
      <c r="A74" s="7">
        <v>68</v>
      </c>
      <c r="B74" s="21" t="s">
        <v>27</v>
      </c>
      <c r="C74" s="22">
        <v>242458</v>
      </c>
      <c r="D74" s="23">
        <v>0</v>
      </c>
      <c r="E74" s="22">
        <v>242458</v>
      </c>
      <c r="F74" s="23">
        <v>0</v>
      </c>
      <c r="G74" s="23">
        <v>0</v>
      </c>
      <c r="H74" s="23">
        <v>0</v>
      </c>
      <c r="I74" s="24">
        <f t="shared" si="11"/>
        <v>0</v>
      </c>
      <c r="J74" s="22">
        <f t="shared" si="6"/>
        <v>242458</v>
      </c>
      <c r="K74" s="23">
        <v>0</v>
      </c>
      <c r="L74" s="23">
        <f t="shared" si="7"/>
        <v>0</v>
      </c>
      <c r="M74" s="24">
        <f t="shared" si="8"/>
        <v>0</v>
      </c>
      <c r="N74" s="22">
        <f t="shared" si="9"/>
        <v>242458</v>
      </c>
      <c r="O74" s="24">
        <f t="shared" si="10"/>
        <v>100</v>
      </c>
      <c r="P74" s="26">
        <v>0</v>
      </c>
    </row>
    <row r="75" spans="1:16" x14ac:dyDescent="0.25">
      <c r="A75" s="7">
        <v>69</v>
      </c>
      <c r="B75" s="21" t="s">
        <v>22</v>
      </c>
      <c r="C75" s="22">
        <v>208726</v>
      </c>
      <c r="D75" s="23">
        <v>0</v>
      </c>
      <c r="E75" s="22">
        <v>208726</v>
      </c>
      <c r="F75" s="23">
        <v>0</v>
      </c>
      <c r="G75" s="23">
        <v>0</v>
      </c>
      <c r="H75" s="23">
        <v>0</v>
      </c>
      <c r="I75" s="24">
        <f t="shared" si="11"/>
        <v>0</v>
      </c>
      <c r="J75" s="22">
        <f t="shared" si="6"/>
        <v>208726</v>
      </c>
      <c r="K75" s="23">
        <v>0</v>
      </c>
      <c r="L75" s="23">
        <f t="shared" si="7"/>
        <v>0</v>
      </c>
      <c r="M75" s="24">
        <f t="shared" si="8"/>
        <v>0</v>
      </c>
      <c r="N75" s="22">
        <f t="shared" si="9"/>
        <v>208726</v>
      </c>
      <c r="O75" s="24">
        <f t="shared" si="10"/>
        <v>100</v>
      </c>
      <c r="P75" s="26">
        <v>0</v>
      </c>
    </row>
    <row r="76" spans="1:16" x14ac:dyDescent="0.25">
      <c r="A76" s="7">
        <v>70</v>
      </c>
      <c r="B76" s="21" t="s">
        <v>119</v>
      </c>
      <c r="C76" s="22">
        <v>206480</v>
      </c>
      <c r="D76" s="23">
        <v>0</v>
      </c>
      <c r="E76" s="22">
        <v>206480</v>
      </c>
      <c r="F76" s="23">
        <v>0</v>
      </c>
      <c r="G76" s="23">
        <v>0</v>
      </c>
      <c r="H76" s="23">
        <v>0</v>
      </c>
      <c r="I76" s="24">
        <f t="shared" si="11"/>
        <v>0</v>
      </c>
      <c r="J76" s="22">
        <f t="shared" si="6"/>
        <v>206480</v>
      </c>
      <c r="K76" s="23">
        <v>0</v>
      </c>
      <c r="L76" s="23">
        <f t="shared" si="7"/>
        <v>0</v>
      </c>
      <c r="M76" s="24">
        <f t="shared" si="8"/>
        <v>0</v>
      </c>
      <c r="N76" s="22">
        <f t="shared" si="9"/>
        <v>206480</v>
      </c>
      <c r="O76" s="24">
        <f t="shared" si="10"/>
        <v>100</v>
      </c>
      <c r="P76" s="25">
        <v>27840</v>
      </c>
    </row>
    <row r="77" spans="1:16" ht="30" x14ac:dyDescent="0.25">
      <c r="A77" s="7">
        <v>71</v>
      </c>
      <c r="B77" s="21" t="s">
        <v>82</v>
      </c>
      <c r="C77" s="22">
        <v>175000</v>
      </c>
      <c r="D77" s="23">
        <v>0</v>
      </c>
      <c r="E77" s="22">
        <v>175000</v>
      </c>
      <c r="F77" s="23">
        <v>0</v>
      </c>
      <c r="G77" s="23">
        <v>0</v>
      </c>
      <c r="H77" s="23">
        <v>0</v>
      </c>
      <c r="I77" s="24">
        <f t="shared" si="11"/>
        <v>0</v>
      </c>
      <c r="J77" s="22">
        <f t="shared" si="6"/>
        <v>175000</v>
      </c>
      <c r="K77" s="23">
        <v>0</v>
      </c>
      <c r="L77" s="23">
        <f t="shared" si="7"/>
        <v>0</v>
      </c>
      <c r="M77" s="24">
        <f t="shared" si="8"/>
        <v>0</v>
      </c>
      <c r="N77" s="22">
        <f t="shared" si="9"/>
        <v>175000</v>
      </c>
      <c r="O77" s="24">
        <f t="shared" si="10"/>
        <v>100</v>
      </c>
      <c r="P77" s="26">
        <v>0</v>
      </c>
    </row>
    <row r="78" spans="1:16" ht="30" x14ac:dyDescent="0.25">
      <c r="A78" s="7">
        <v>72</v>
      </c>
      <c r="B78" s="21" t="s">
        <v>130</v>
      </c>
      <c r="C78" s="22">
        <v>150250.16</v>
      </c>
      <c r="D78" s="23">
        <v>0</v>
      </c>
      <c r="E78" s="22">
        <v>150250.16</v>
      </c>
      <c r="F78" s="23">
        <v>0</v>
      </c>
      <c r="G78" s="23">
        <v>0</v>
      </c>
      <c r="H78" s="23">
        <v>0</v>
      </c>
      <c r="I78" s="24">
        <f t="shared" si="11"/>
        <v>0</v>
      </c>
      <c r="J78" s="22">
        <f t="shared" si="6"/>
        <v>150250.16</v>
      </c>
      <c r="K78" s="23">
        <v>0</v>
      </c>
      <c r="L78" s="23">
        <f t="shared" si="7"/>
        <v>0</v>
      </c>
      <c r="M78" s="24">
        <f t="shared" si="8"/>
        <v>0</v>
      </c>
      <c r="N78" s="22">
        <f t="shared" si="9"/>
        <v>150250.16</v>
      </c>
      <c r="O78" s="24">
        <f t="shared" si="10"/>
        <v>100</v>
      </c>
      <c r="P78" s="26">
        <v>0</v>
      </c>
    </row>
    <row r="79" spans="1:16" ht="30" x14ac:dyDescent="0.25">
      <c r="A79" s="7">
        <v>73</v>
      </c>
      <c r="B79" s="21" t="s">
        <v>160</v>
      </c>
      <c r="C79" s="22">
        <v>150000</v>
      </c>
      <c r="D79" s="23">
        <v>0</v>
      </c>
      <c r="E79" s="22">
        <v>150000</v>
      </c>
      <c r="F79" s="23">
        <v>0</v>
      </c>
      <c r="G79" s="23">
        <v>0</v>
      </c>
      <c r="H79" s="23">
        <v>0</v>
      </c>
      <c r="I79" s="24">
        <f t="shared" si="11"/>
        <v>0</v>
      </c>
      <c r="J79" s="22">
        <f t="shared" si="6"/>
        <v>150000</v>
      </c>
      <c r="K79" s="23">
        <v>0</v>
      </c>
      <c r="L79" s="23">
        <f t="shared" si="7"/>
        <v>0</v>
      </c>
      <c r="M79" s="24">
        <f t="shared" si="8"/>
        <v>0</v>
      </c>
      <c r="N79" s="22">
        <f t="shared" si="9"/>
        <v>150000</v>
      </c>
      <c r="O79" s="24">
        <f t="shared" si="10"/>
        <v>100</v>
      </c>
      <c r="P79" s="25">
        <v>37500</v>
      </c>
    </row>
    <row r="80" spans="1:16" x14ac:dyDescent="0.25">
      <c r="A80" s="7">
        <v>74</v>
      </c>
      <c r="B80" s="21" t="s">
        <v>170</v>
      </c>
      <c r="C80" s="22">
        <v>150000</v>
      </c>
      <c r="D80" s="23">
        <v>0</v>
      </c>
      <c r="E80" s="22">
        <v>150000</v>
      </c>
      <c r="F80" s="23">
        <v>0</v>
      </c>
      <c r="G80" s="23">
        <v>0</v>
      </c>
      <c r="H80" s="23">
        <v>0</v>
      </c>
      <c r="I80" s="24">
        <f t="shared" si="11"/>
        <v>0</v>
      </c>
      <c r="J80" s="22">
        <f t="shared" si="6"/>
        <v>150000</v>
      </c>
      <c r="K80" s="23">
        <v>0</v>
      </c>
      <c r="L80" s="23">
        <f t="shared" si="7"/>
        <v>0</v>
      </c>
      <c r="M80" s="24">
        <f t="shared" si="8"/>
        <v>0</v>
      </c>
      <c r="N80" s="22">
        <f t="shared" si="9"/>
        <v>150000</v>
      </c>
      <c r="O80" s="24">
        <f t="shared" si="10"/>
        <v>100</v>
      </c>
      <c r="P80" s="26">
        <v>0</v>
      </c>
    </row>
    <row r="81" spans="1:16" x14ac:dyDescent="0.25">
      <c r="A81" s="7">
        <v>75</v>
      </c>
      <c r="B81" s="21" t="s">
        <v>154</v>
      </c>
      <c r="C81" s="22">
        <v>149327</v>
      </c>
      <c r="D81" s="23">
        <v>0</v>
      </c>
      <c r="E81" s="22">
        <v>149327</v>
      </c>
      <c r="F81" s="23">
        <v>0</v>
      </c>
      <c r="G81" s="23">
        <v>0</v>
      </c>
      <c r="H81" s="23">
        <v>0</v>
      </c>
      <c r="I81" s="24">
        <f t="shared" si="11"/>
        <v>0</v>
      </c>
      <c r="J81" s="22">
        <f t="shared" si="6"/>
        <v>149327</v>
      </c>
      <c r="K81" s="23">
        <v>0</v>
      </c>
      <c r="L81" s="23">
        <f t="shared" si="7"/>
        <v>0</v>
      </c>
      <c r="M81" s="24">
        <f t="shared" si="8"/>
        <v>0</v>
      </c>
      <c r="N81" s="22">
        <f t="shared" si="9"/>
        <v>149327</v>
      </c>
      <c r="O81" s="24">
        <f t="shared" si="10"/>
        <v>100</v>
      </c>
      <c r="P81" s="25">
        <v>62190</v>
      </c>
    </row>
    <row r="82" spans="1:16" ht="30" x14ac:dyDescent="0.25">
      <c r="A82" s="7">
        <v>76</v>
      </c>
      <c r="B82" s="21" t="s">
        <v>51</v>
      </c>
      <c r="C82" s="23">
        <v>0</v>
      </c>
      <c r="D82" s="22">
        <v>134400</v>
      </c>
      <c r="E82" s="22">
        <v>134400</v>
      </c>
      <c r="F82" s="23">
        <v>0</v>
      </c>
      <c r="G82" s="23">
        <v>0</v>
      </c>
      <c r="H82" s="23">
        <v>0</v>
      </c>
      <c r="I82" s="24">
        <f t="shared" si="11"/>
        <v>0</v>
      </c>
      <c r="J82" s="22">
        <f t="shared" si="6"/>
        <v>134400</v>
      </c>
      <c r="K82" s="23">
        <v>0</v>
      </c>
      <c r="L82" s="23">
        <f t="shared" si="7"/>
        <v>0</v>
      </c>
      <c r="M82" s="24">
        <f t="shared" si="8"/>
        <v>0</v>
      </c>
      <c r="N82" s="22">
        <f t="shared" si="9"/>
        <v>134400</v>
      </c>
      <c r="O82" s="24">
        <f t="shared" si="10"/>
        <v>100</v>
      </c>
      <c r="P82" s="25">
        <v>134400</v>
      </c>
    </row>
    <row r="83" spans="1:16" ht="30" x14ac:dyDescent="0.25">
      <c r="A83" s="7">
        <v>77</v>
      </c>
      <c r="B83" s="21" t="s">
        <v>78</v>
      </c>
      <c r="C83" s="22">
        <v>101265</v>
      </c>
      <c r="D83" s="22">
        <v>30485.4</v>
      </c>
      <c r="E83" s="22">
        <v>131750.39999999999</v>
      </c>
      <c r="F83" s="23">
        <v>0</v>
      </c>
      <c r="G83" s="23">
        <v>0</v>
      </c>
      <c r="H83" s="23">
        <v>0</v>
      </c>
      <c r="I83" s="24">
        <f t="shared" si="11"/>
        <v>0</v>
      </c>
      <c r="J83" s="22">
        <f t="shared" si="6"/>
        <v>131750.39999999999</v>
      </c>
      <c r="K83" s="23">
        <v>0</v>
      </c>
      <c r="L83" s="23">
        <f t="shared" si="7"/>
        <v>0</v>
      </c>
      <c r="M83" s="24">
        <f t="shared" si="8"/>
        <v>0</v>
      </c>
      <c r="N83" s="22">
        <f t="shared" si="9"/>
        <v>131750.39999999999</v>
      </c>
      <c r="O83" s="24">
        <f t="shared" si="10"/>
        <v>100</v>
      </c>
      <c r="P83" s="25">
        <v>26040</v>
      </c>
    </row>
    <row r="84" spans="1:16" x14ac:dyDescent="0.25">
      <c r="A84" s="7">
        <v>78</v>
      </c>
      <c r="B84" s="21" t="s">
        <v>43</v>
      </c>
      <c r="C84" s="22">
        <v>122033</v>
      </c>
      <c r="D84" s="23">
        <v>0</v>
      </c>
      <c r="E84" s="22">
        <v>122033</v>
      </c>
      <c r="F84" s="23">
        <v>0</v>
      </c>
      <c r="G84" s="23">
        <v>0</v>
      </c>
      <c r="H84" s="23">
        <v>0</v>
      </c>
      <c r="I84" s="24">
        <f t="shared" si="11"/>
        <v>0</v>
      </c>
      <c r="J84" s="22">
        <f t="shared" si="6"/>
        <v>122033</v>
      </c>
      <c r="K84" s="23">
        <v>0</v>
      </c>
      <c r="L84" s="23">
        <f t="shared" si="7"/>
        <v>0</v>
      </c>
      <c r="M84" s="24">
        <f t="shared" si="8"/>
        <v>0</v>
      </c>
      <c r="N84" s="22">
        <f t="shared" si="9"/>
        <v>122033</v>
      </c>
      <c r="O84" s="24">
        <f t="shared" si="10"/>
        <v>100</v>
      </c>
      <c r="P84" s="25">
        <v>50845</v>
      </c>
    </row>
    <row r="85" spans="1:16" x14ac:dyDescent="0.25">
      <c r="A85" s="7">
        <v>79</v>
      </c>
      <c r="B85" s="21" t="s">
        <v>105</v>
      </c>
      <c r="C85" s="22">
        <v>50700</v>
      </c>
      <c r="D85" s="22">
        <v>47800</v>
      </c>
      <c r="E85" s="22">
        <v>98500</v>
      </c>
      <c r="F85" s="23">
        <v>0</v>
      </c>
      <c r="G85" s="23">
        <v>0</v>
      </c>
      <c r="H85" s="23">
        <v>0</v>
      </c>
      <c r="I85" s="24">
        <f t="shared" si="11"/>
        <v>0</v>
      </c>
      <c r="J85" s="22">
        <f t="shared" si="6"/>
        <v>98500</v>
      </c>
      <c r="K85" s="23">
        <v>0</v>
      </c>
      <c r="L85" s="23">
        <f t="shared" si="7"/>
        <v>0</v>
      </c>
      <c r="M85" s="24">
        <f t="shared" si="8"/>
        <v>0</v>
      </c>
      <c r="N85" s="22">
        <f t="shared" si="9"/>
        <v>98500</v>
      </c>
      <c r="O85" s="24">
        <f t="shared" si="10"/>
        <v>100</v>
      </c>
      <c r="P85" s="25">
        <v>39000</v>
      </c>
    </row>
    <row r="86" spans="1:16" x14ac:dyDescent="0.25">
      <c r="A86" s="7">
        <v>80</v>
      </c>
      <c r="B86" s="21" t="s">
        <v>60</v>
      </c>
      <c r="C86" s="22">
        <v>78177</v>
      </c>
      <c r="D86" s="22">
        <v>17360</v>
      </c>
      <c r="E86" s="22">
        <v>95537</v>
      </c>
      <c r="F86" s="23">
        <v>0</v>
      </c>
      <c r="G86" s="23">
        <v>0</v>
      </c>
      <c r="H86" s="23">
        <v>0</v>
      </c>
      <c r="I86" s="24">
        <f t="shared" si="11"/>
        <v>0</v>
      </c>
      <c r="J86" s="22">
        <f t="shared" si="6"/>
        <v>95537</v>
      </c>
      <c r="K86" s="23">
        <v>0</v>
      </c>
      <c r="L86" s="23">
        <f t="shared" si="7"/>
        <v>0</v>
      </c>
      <c r="M86" s="24">
        <f t="shared" si="8"/>
        <v>0</v>
      </c>
      <c r="N86" s="22">
        <f t="shared" si="9"/>
        <v>95537</v>
      </c>
      <c r="O86" s="24">
        <f t="shared" si="10"/>
        <v>100</v>
      </c>
      <c r="P86" s="25">
        <v>43400</v>
      </c>
    </row>
    <row r="87" spans="1:16" ht="30" x14ac:dyDescent="0.25">
      <c r="A87" s="7">
        <v>81</v>
      </c>
      <c r="B87" s="21" t="s">
        <v>172</v>
      </c>
      <c r="C87" s="22">
        <v>75707</v>
      </c>
      <c r="D87" s="23">
        <v>0</v>
      </c>
      <c r="E87" s="22">
        <v>75707</v>
      </c>
      <c r="F87" s="23">
        <v>0</v>
      </c>
      <c r="G87" s="23">
        <v>0</v>
      </c>
      <c r="H87" s="23">
        <v>0</v>
      </c>
      <c r="I87" s="24">
        <f t="shared" si="11"/>
        <v>0</v>
      </c>
      <c r="J87" s="22">
        <f t="shared" si="6"/>
        <v>75707</v>
      </c>
      <c r="K87" s="23">
        <v>0</v>
      </c>
      <c r="L87" s="23">
        <f t="shared" si="7"/>
        <v>0</v>
      </c>
      <c r="M87" s="24">
        <f t="shared" si="8"/>
        <v>0</v>
      </c>
      <c r="N87" s="22">
        <f t="shared" si="9"/>
        <v>75707</v>
      </c>
      <c r="O87" s="24">
        <f t="shared" si="10"/>
        <v>100</v>
      </c>
      <c r="P87" s="25">
        <v>50472</v>
      </c>
    </row>
    <row r="88" spans="1:16" ht="30" x14ac:dyDescent="0.25">
      <c r="A88" s="7">
        <v>82</v>
      </c>
      <c r="B88" s="21" t="s">
        <v>156</v>
      </c>
      <c r="C88" s="23">
        <v>0</v>
      </c>
      <c r="D88" s="22">
        <v>70000</v>
      </c>
      <c r="E88" s="22">
        <v>70000</v>
      </c>
      <c r="F88" s="23">
        <v>0</v>
      </c>
      <c r="G88" s="23">
        <v>0</v>
      </c>
      <c r="H88" s="23">
        <v>0</v>
      </c>
      <c r="I88" s="24">
        <f t="shared" si="11"/>
        <v>0</v>
      </c>
      <c r="J88" s="22">
        <f t="shared" si="6"/>
        <v>70000</v>
      </c>
      <c r="K88" s="23">
        <v>0</v>
      </c>
      <c r="L88" s="23">
        <f t="shared" si="7"/>
        <v>0</v>
      </c>
      <c r="M88" s="24">
        <f t="shared" si="8"/>
        <v>0</v>
      </c>
      <c r="N88" s="22">
        <f t="shared" si="9"/>
        <v>70000</v>
      </c>
      <c r="O88" s="24">
        <f t="shared" si="10"/>
        <v>100</v>
      </c>
      <c r="P88" s="26">
        <v>0</v>
      </c>
    </row>
    <row r="89" spans="1:16" ht="30" x14ac:dyDescent="0.25">
      <c r="A89" s="7">
        <v>83</v>
      </c>
      <c r="B89" s="21" t="s">
        <v>33</v>
      </c>
      <c r="C89" s="22">
        <v>57987</v>
      </c>
      <c r="D89" s="23">
        <v>0</v>
      </c>
      <c r="E89" s="22">
        <v>57987</v>
      </c>
      <c r="F89" s="23">
        <v>0</v>
      </c>
      <c r="G89" s="23">
        <v>0</v>
      </c>
      <c r="H89" s="23">
        <v>0</v>
      </c>
      <c r="I89" s="24">
        <f t="shared" si="11"/>
        <v>0</v>
      </c>
      <c r="J89" s="22">
        <f t="shared" si="6"/>
        <v>57987</v>
      </c>
      <c r="K89" s="23">
        <v>0</v>
      </c>
      <c r="L89" s="23">
        <f t="shared" si="7"/>
        <v>0</v>
      </c>
      <c r="M89" s="24">
        <f t="shared" si="8"/>
        <v>0</v>
      </c>
      <c r="N89" s="22">
        <f t="shared" si="9"/>
        <v>57987</v>
      </c>
      <c r="O89" s="24">
        <f t="shared" si="10"/>
        <v>100</v>
      </c>
      <c r="P89" s="26">
        <v>0</v>
      </c>
    </row>
    <row r="90" spans="1:16" x14ac:dyDescent="0.25">
      <c r="A90" s="7">
        <v>84</v>
      </c>
      <c r="B90" s="21" t="s">
        <v>106</v>
      </c>
      <c r="C90" s="22">
        <v>412459</v>
      </c>
      <c r="D90" s="22">
        <v>-358640</v>
      </c>
      <c r="E90" s="22">
        <v>53819</v>
      </c>
      <c r="F90" s="23">
        <v>0</v>
      </c>
      <c r="G90" s="23">
        <v>0</v>
      </c>
      <c r="H90" s="23">
        <v>0</v>
      </c>
      <c r="I90" s="24">
        <f t="shared" si="11"/>
        <v>0</v>
      </c>
      <c r="J90" s="22">
        <f t="shared" si="6"/>
        <v>53819</v>
      </c>
      <c r="K90" s="23">
        <v>0</v>
      </c>
      <c r="L90" s="23">
        <f t="shared" si="7"/>
        <v>0</v>
      </c>
      <c r="M90" s="24">
        <f t="shared" si="8"/>
        <v>0</v>
      </c>
      <c r="N90" s="22">
        <f t="shared" si="9"/>
        <v>53819</v>
      </c>
      <c r="O90" s="24">
        <f t="shared" si="10"/>
        <v>100</v>
      </c>
      <c r="P90" s="25">
        <v>52080</v>
      </c>
    </row>
    <row r="91" spans="1:16" x14ac:dyDescent="0.25">
      <c r="A91" s="7">
        <v>85</v>
      </c>
      <c r="B91" s="21" t="s">
        <v>164</v>
      </c>
      <c r="C91" s="22">
        <v>47110</v>
      </c>
      <c r="D91" s="23">
        <v>0</v>
      </c>
      <c r="E91" s="22">
        <v>47110</v>
      </c>
      <c r="F91" s="23">
        <v>0</v>
      </c>
      <c r="G91" s="23">
        <v>0</v>
      </c>
      <c r="H91" s="23">
        <v>0</v>
      </c>
      <c r="I91" s="24">
        <f t="shared" si="11"/>
        <v>0</v>
      </c>
      <c r="J91" s="22">
        <f t="shared" si="6"/>
        <v>47110</v>
      </c>
      <c r="K91" s="23">
        <v>0</v>
      </c>
      <c r="L91" s="23">
        <f t="shared" si="7"/>
        <v>0</v>
      </c>
      <c r="M91" s="24">
        <f t="shared" si="8"/>
        <v>0</v>
      </c>
      <c r="N91" s="22">
        <f t="shared" si="9"/>
        <v>47110</v>
      </c>
      <c r="O91" s="24">
        <f t="shared" si="10"/>
        <v>100</v>
      </c>
      <c r="P91" s="26">
        <v>0</v>
      </c>
    </row>
    <row r="92" spans="1:16" x14ac:dyDescent="0.25">
      <c r="A92" s="7">
        <v>86</v>
      </c>
      <c r="B92" s="21" t="s">
        <v>49</v>
      </c>
      <c r="C92" s="22">
        <v>46834</v>
      </c>
      <c r="D92" s="23">
        <v>0</v>
      </c>
      <c r="E92" s="22">
        <v>46834</v>
      </c>
      <c r="F92" s="23">
        <v>0</v>
      </c>
      <c r="G92" s="23">
        <v>0</v>
      </c>
      <c r="H92" s="23">
        <v>0</v>
      </c>
      <c r="I92" s="24">
        <f t="shared" si="11"/>
        <v>0</v>
      </c>
      <c r="J92" s="22">
        <f t="shared" si="6"/>
        <v>46834</v>
      </c>
      <c r="K92" s="23">
        <v>0</v>
      </c>
      <c r="L92" s="23">
        <f t="shared" si="7"/>
        <v>0</v>
      </c>
      <c r="M92" s="24">
        <f t="shared" si="8"/>
        <v>0</v>
      </c>
      <c r="N92" s="22">
        <f t="shared" si="9"/>
        <v>46834</v>
      </c>
      <c r="O92" s="24">
        <f t="shared" si="10"/>
        <v>100</v>
      </c>
      <c r="P92" s="26">
        <v>0</v>
      </c>
    </row>
    <row r="93" spans="1:16" x14ac:dyDescent="0.25">
      <c r="A93" s="7">
        <v>87</v>
      </c>
      <c r="B93" s="21" t="s">
        <v>66</v>
      </c>
      <c r="C93" s="22">
        <v>40807</v>
      </c>
      <c r="D93" s="23">
        <v>0</v>
      </c>
      <c r="E93" s="22">
        <v>40807</v>
      </c>
      <c r="F93" s="23">
        <v>0</v>
      </c>
      <c r="G93" s="23">
        <v>0</v>
      </c>
      <c r="H93" s="23">
        <v>0</v>
      </c>
      <c r="I93" s="24">
        <f t="shared" si="11"/>
        <v>0</v>
      </c>
      <c r="J93" s="22">
        <f t="shared" si="6"/>
        <v>40807</v>
      </c>
      <c r="K93" s="23">
        <v>0</v>
      </c>
      <c r="L93" s="23">
        <f t="shared" si="7"/>
        <v>0</v>
      </c>
      <c r="M93" s="24">
        <f t="shared" si="8"/>
        <v>0</v>
      </c>
      <c r="N93" s="22">
        <f t="shared" si="9"/>
        <v>40807</v>
      </c>
      <c r="O93" s="24">
        <f t="shared" si="10"/>
        <v>100</v>
      </c>
      <c r="P93" s="25">
        <v>8680</v>
      </c>
    </row>
    <row r="94" spans="1:16" ht="30" x14ac:dyDescent="0.25">
      <c r="A94" s="7">
        <v>88</v>
      </c>
      <c r="B94" s="21" t="s">
        <v>168</v>
      </c>
      <c r="C94" s="22">
        <v>36000</v>
      </c>
      <c r="D94" s="23">
        <v>0</v>
      </c>
      <c r="E94" s="22">
        <v>36000</v>
      </c>
      <c r="F94" s="23">
        <v>0</v>
      </c>
      <c r="G94" s="23">
        <v>0</v>
      </c>
      <c r="H94" s="23">
        <v>0</v>
      </c>
      <c r="I94" s="24">
        <f t="shared" si="11"/>
        <v>0</v>
      </c>
      <c r="J94" s="22">
        <f t="shared" si="6"/>
        <v>36000</v>
      </c>
      <c r="K94" s="23">
        <v>0</v>
      </c>
      <c r="L94" s="23">
        <f t="shared" si="7"/>
        <v>0</v>
      </c>
      <c r="M94" s="24">
        <f t="shared" si="8"/>
        <v>0</v>
      </c>
      <c r="N94" s="22">
        <f t="shared" si="9"/>
        <v>36000</v>
      </c>
      <c r="O94" s="24">
        <f t="shared" si="10"/>
        <v>100</v>
      </c>
      <c r="P94" s="26">
        <v>0</v>
      </c>
    </row>
    <row r="95" spans="1:16" x14ac:dyDescent="0.25">
      <c r="A95" s="7">
        <v>89</v>
      </c>
      <c r="B95" s="21" t="s">
        <v>167</v>
      </c>
      <c r="C95" s="22">
        <v>30000</v>
      </c>
      <c r="D95" s="23">
        <v>0</v>
      </c>
      <c r="E95" s="22">
        <v>30000</v>
      </c>
      <c r="F95" s="23">
        <v>0</v>
      </c>
      <c r="G95" s="23">
        <v>0</v>
      </c>
      <c r="H95" s="23">
        <v>0</v>
      </c>
      <c r="I95" s="24">
        <f t="shared" si="11"/>
        <v>0</v>
      </c>
      <c r="J95" s="22">
        <f t="shared" si="6"/>
        <v>30000</v>
      </c>
      <c r="K95" s="23">
        <v>0</v>
      </c>
      <c r="L95" s="23">
        <f t="shared" si="7"/>
        <v>0</v>
      </c>
      <c r="M95" s="24">
        <f t="shared" si="8"/>
        <v>0</v>
      </c>
      <c r="N95" s="22">
        <f t="shared" si="9"/>
        <v>30000</v>
      </c>
      <c r="O95" s="24">
        <f t="shared" si="10"/>
        <v>100</v>
      </c>
      <c r="P95" s="26">
        <v>0</v>
      </c>
    </row>
    <row r="96" spans="1:16" x14ac:dyDescent="0.25">
      <c r="A96" s="7">
        <v>90</v>
      </c>
      <c r="B96" s="21" t="s">
        <v>87</v>
      </c>
      <c r="C96" s="22">
        <v>21630</v>
      </c>
      <c r="D96" s="23">
        <v>0</v>
      </c>
      <c r="E96" s="22">
        <v>21630</v>
      </c>
      <c r="F96" s="23">
        <v>0</v>
      </c>
      <c r="G96" s="23">
        <v>0</v>
      </c>
      <c r="H96" s="23">
        <v>0</v>
      </c>
      <c r="I96" s="24">
        <f t="shared" si="11"/>
        <v>0</v>
      </c>
      <c r="J96" s="22">
        <f t="shared" si="6"/>
        <v>21630</v>
      </c>
      <c r="K96" s="23">
        <v>0</v>
      </c>
      <c r="L96" s="23">
        <f t="shared" si="7"/>
        <v>0</v>
      </c>
      <c r="M96" s="24">
        <f t="shared" si="8"/>
        <v>0</v>
      </c>
      <c r="N96" s="22">
        <f t="shared" si="9"/>
        <v>21630</v>
      </c>
      <c r="O96" s="24">
        <f t="shared" si="10"/>
        <v>100</v>
      </c>
      <c r="P96" s="25">
        <v>9015</v>
      </c>
    </row>
    <row r="97" spans="1:16" ht="30" x14ac:dyDescent="0.25">
      <c r="A97" s="20">
        <v>91</v>
      </c>
      <c r="B97" s="27" t="s">
        <v>71</v>
      </c>
      <c r="C97" s="28">
        <v>6175</v>
      </c>
      <c r="D97" s="29">
        <v>0</v>
      </c>
      <c r="E97" s="28">
        <v>6175</v>
      </c>
      <c r="F97" s="29">
        <v>0</v>
      </c>
      <c r="G97" s="29">
        <v>0</v>
      </c>
      <c r="H97" s="29">
        <v>0</v>
      </c>
      <c r="I97" s="30">
        <f t="shared" si="11"/>
        <v>0</v>
      </c>
      <c r="J97" s="28">
        <f t="shared" si="6"/>
        <v>6175</v>
      </c>
      <c r="K97" s="29">
        <v>0</v>
      </c>
      <c r="L97" s="29">
        <f t="shared" si="7"/>
        <v>0</v>
      </c>
      <c r="M97" s="30">
        <f t="shared" si="8"/>
        <v>0</v>
      </c>
      <c r="N97" s="28">
        <f t="shared" si="9"/>
        <v>6175</v>
      </c>
      <c r="O97" s="30">
        <f t="shared" si="10"/>
        <v>100</v>
      </c>
      <c r="P97" s="50">
        <v>0</v>
      </c>
    </row>
    <row r="98" spans="1:16" x14ac:dyDescent="0.25">
      <c r="A98" s="7">
        <v>92</v>
      </c>
      <c r="B98" s="33" t="s">
        <v>28</v>
      </c>
      <c r="C98" s="51">
        <v>422901</v>
      </c>
      <c r="D98" s="34">
        <v>-422901</v>
      </c>
      <c r="E98" s="35">
        <v>0</v>
      </c>
      <c r="F98" s="35">
        <v>0</v>
      </c>
      <c r="G98" s="35">
        <v>0</v>
      </c>
      <c r="H98" s="35">
        <v>0</v>
      </c>
      <c r="I98" s="38">
        <v>0</v>
      </c>
      <c r="J98" s="35">
        <f t="shared" si="6"/>
        <v>0</v>
      </c>
      <c r="K98" s="35">
        <v>0</v>
      </c>
      <c r="L98" s="35">
        <f t="shared" si="7"/>
        <v>0</v>
      </c>
      <c r="M98" s="38">
        <v>0</v>
      </c>
      <c r="N98" s="35">
        <f t="shared" si="9"/>
        <v>0</v>
      </c>
      <c r="O98" s="38">
        <v>0</v>
      </c>
      <c r="P98" s="37">
        <v>0</v>
      </c>
    </row>
    <row r="99" spans="1:16" ht="30" x14ac:dyDescent="0.25">
      <c r="A99" s="7">
        <v>93</v>
      </c>
      <c r="B99" s="21" t="s">
        <v>31</v>
      </c>
      <c r="C99" s="23">
        <v>0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  <c r="I99" s="39">
        <v>0</v>
      </c>
      <c r="J99" s="23">
        <f t="shared" si="6"/>
        <v>0</v>
      </c>
      <c r="K99" s="23">
        <v>0</v>
      </c>
      <c r="L99" s="23">
        <f t="shared" si="7"/>
        <v>0</v>
      </c>
      <c r="M99" s="39">
        <v>0</v>
      </c>
      <c r="N99" s="23">
        <f t="shared" si="9"/>
        <v>0</v>
      </c>
      <c r="O99" s="39">
        <v>0</v>
      </c>
      <c r="P99" s="26">
        <v>0</v>
      </c>
    </row>
    <row r="100" spans="1:16" ht="30" x14ac:dyDescent="0.25">
      <c r="A100" s="7">
        <v>94</v>
      </c>
      <c r="B100" s="21" t="s">
        <v>133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  <c r="I100" s="39">
        <v>0</v>
      </c>
      <c r="J100" s="23">
        <f t="shared" si="6"/>
        <v>0</v>
      </c>
      <c r="K100" s="23">
        <v>0</v>
      </c>
      <c r="L100" s="23">
        <f t="shared" si="7"/>
        <v>0</v>
      </c>
      <c r="M100" s="39">
        <v>0</v>
      </c>
      <c r="N100" s="23">
        <f t="shared" si="9"/>
        <v>0</v>
      </c>
      <c r="O100" s="39">
        <v>0</v>
      </c>
      <c r="P100" s="26">
        <v>0</v>
      </c>
    </row>
    <row r="101" spans="1:16" ht="30" x14ac:dyDescent="0.25">
      <c r="A101" s="7">
        <v>95</v>
      </c>
      <c r="B101" s="21" t="s">
        <v>67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v>0</v>
      </c>
      <c r="I101" s="39">
        <v>0</v>
      </c>
      <c r="J101" s="23">
        <f t="shared" si="6"/>
        <v>0</v>
      </c>
      <c r="K101" s="23">
        <v>0</v>
      </c>
      <c r="L101" s="23">
        <f t="shared" si="7"/>
        <v>0</v>
      </c>
      <c r="M101" s="39">
        <v>0</v>
      </c>
      <c r="N101" s="23">
        <f t="shared" si="9"/>
        <v>0</v>
      </c>
      <c r="O101" s="39">
        <v>0</v>
      </c>
      <c r="P101" s="26">
        <v>0</v>
      </c>
    </row>
    <row r="102" spans="1:16" x14ac:dyDescent="0.25">
      <c r="A102" s="7">
        <v>96</v>
      </c>
      <c r="B102" s="21" t="s">
        <v>64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39">
        <v>0</v>
      </c>
      <c r="J102" s="23">
        <f t="shared" si="6"/>
        <v>0</v>
      </c>
      <c r="K102" s="23">
        <v>0</v>
      </c>
      <c r="L102" s="23">
        <f t="shared" si="7"/>
        <v>0</v>
      </c>
      <c r="M102" s="39">
        <v>0</v>
      </c>
      <c r="N102" s="23">
        <f t="shared" si="9"/>
        <v>0</v>
      </c>
      <c r="O102" s="39">
        <v>0</v>
      </c>
      <c r="P102" s="26">
        <v>0</v>
      </c>
    </row>
    <row r="103" spans="1:16" x14ac:dyDescent="0.25">
      <c r="A103" s="7">
        <v>97</v>
      </c>
      <c r="B103" s="21" t="s">
        <v>30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  <c r="H103" s="23">
        <v>0</v>
      </c>
      <c r="I103" s="39">
        <v>0</v>
      </c>
      <c r="J103" s="23">
        <f t="shared" si="6"/>
        <v>0</v>
      </c>
      <c r="K103" s="23">
        <v>0</v>
      </c>
      <c r="L103" s="23">
        <f t="shared" si="7"/>
        <v>0</v>
      </c>
      <c r="M103" s="39">
        <v>0</v>
      </c>
      <c r="N103" s="23">
        <f t="shared" si="9"/>
        <v>0</v>
      </c>
      <c r="O103" s="39">
        <v>0</v>
      </c>
      <c r="P103" s="26">
        <v>0</v>
      </c>
    </row>
    <row r="104" spans="1:16" x14ac:dyDescent="0.25">
      <c r="A104" s="7">
        <v>98</v>
      </c>
      <c r="B104" s="21" t="s">
        <v>59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  <c r="I104" s="39">
        <v>0</v>
      </c>
      <c r="J104" s="23">
        <f t="shared" si="6"/>
        <v>0</v>
      </c>
      <c r="K104" s="23">
        <v>0</v>
      </c>
      <c r="L104" s="23">
        <f t="shared" si="7"/>
        <v>0</v>
      </c>
      <c r="M104" s="39">
        <v>0</v>
      </c>
      <c r="N104" s="23">
        <f t="shared" si="9"/>
        <v>0</v>
      </c>
      <c r="O104" s="39">
        <v>0</v>
      </c>
      <c r="P104" s="26">
        <v>0</v>
      </c>
    </row>
    <row r="105" spans="1:16" ht="30" x14ac:dyDescent="0.25">
      <c r="A105" s="7">
        <v>99</v>
      </c>
      <c r="B105" s="21" t="s">
        <v>57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  <c r="H105" s="23">
        <v>0</v>
      </c>
      <c r="I105" s="39">
        <v>0</v>
      </c>
      <c r="J105" s="23">
        <f t="shared" si="6"/>
        <v>0</v>
      </c>
      <c r="K105" s="23">
        <v>0</v>
      </c>
      <c r="L105" s="23">
        <f t="shared" si="7"/>
        <v>0</v>
      </c>
      <c r="M105" s="39">
        <v>0</v>
      </c>
      <c r="N105" s="23">
        <f t="shared" si="9"/>
        <v>0</v>
      </c>
      <c r="O105" s="39">
        <v>0</v>
      </c>
      <c r="P105" s="26">
        <v>0</v>
      </c>
    </row>
    <row r="106" spans="1:16" x14ac:dyDescent="0.25">
      <c r="A106" s="7">
        <v>100</v>
      </c>
      <c r="B106" s="21" t="s">
        <v>46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23">
        <v>0</v>
      </c>
      <c r="I106" s="39">
        <v>0</v>
      </c>
      <c r="J106" s="23">
        <f t="shared" si="6"/>
        <v>0</v>
      </c>
      <c r="K106" s="23">
        <v>0</v>
      </c>
      <c r="L106" s="23">
        <f t="shared" si="7"/>
        <v>0</v>
      </c>
      <c r="M106" s="39">
        <v>0</v>
      </c>
      <c r="N106" s="23">
        <f t="shared" si="9"/>
        <v>0</v>
      </c>
      <c r="O106" s="39">
        <v>0</v>
      </c>
      <c r="P106" s="26">
        <v>0</v>
      </c>
    </row>
    <row r="107" spans="1:16" ht="30" x14ac:dyDescent="0.25">
      <c r="A107" s="7">
        <v>101</v>
      </c>
      <c r="B107" s="21" t="s">
        <v>112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39">
        <v>0</v>
      </c>
      <c r="J107" s="23">
        <f t="shared" si="6"/>
        <v>0</v>
      </c>
      <c r="K107" s="23">
        <v>0</v>
      </c>
      <c r="L107" s="23">
        <f t="shared" si="7"/>
        <v>0</v>
      </c>
      <c r="M107" s="39">
        <v>0</v>
      </c>
      <c r="N107" s="23">
        <f t="shared" si="9"/>
        <v>0</v>
      </c>
      <c r="O107" s="39">
        <v>0</v>
      </c>
      <c r="P107" s="26">
        <v>0</v>
      </c>
    </row>
    <row r="108" spans="1:16" ht="30" x14ac:dyDescent="0.25">
      <c r="A108" s="7">
        <v>102</v>
      </c>
      <c r="B108" s="21" t="s">
        <v>165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39">
        <v>0</v>
      </c>
      <c r="J108" s="23">
        <f t="shared" si="6"/>
        <v>0</v>
      </c>
      <c r="K108" s="23">
        <v>0</v>
      </c>
      <c r="L108" s="23">
        <f t="shared" si="7"/>
        <v>0</v>
      </c>
      <c r="M108" s="39">
        <v>0</v>
      </c>
      <c r="N108" s="23">
        <f t="shared" si="9"/>
        <v>0</v>
      </c>
      <c r="O108" s="39">
        <v>0</v>
      </c>
      <c r="P108" s="26">
        <v>0</v>
      </c>
    </row>
    <row r="109" spans="1:16" x14ac:dyDescent="0.25">
      <c r="A109" s="7">
        <v>103</v>
      </c>
      <c r="B109" s="21" t="s">
        <v>159</v>
      </c>
      <c r="C109" s="23">
        <v>0</v>
      </c>
      <c r="D109" s="23">
        <v>0</v>
      </c>
      <c r="E109" s="23">
        <v>0</v>
      </c>
      <c r="F109" s="23">
        <v>0</v>
      </c>
      <c r="G109" s="23">
        <v>0</v>
      </c>
      <c r="H109" s="23">
        <v>0</v>
      </c>
      <c r="I109" s="39">
        <v>0</v>
      </c>
      <c r="J109" s="23">
        <f t="shared" si="6"/>
        <v>0</v>
      </c>
      <c r="K109" s="23">
        <v>0</v>
      </c>
      <c r="L109" s="23">
        <f t="shared" si="7"/>
        <v>0</v>
      </c>
      <c r="M109" s="39">
        <v>0</v>
      </c>
      <c r="N109" s="23">
        <f t="shared" si="9"/>
        <v>0</v>
      </c>
      <c r="O109" s="39">
        <v>0</v>
      </c>
      <c r="P109" s="26">
        <v>0</v>
      </c>
    </row>
    <row r="110" spans="1:16" x14ac:dyDescent="0.25">
      <c r="A110" s="7">
        <v>104</v>
      </c>
      <c r="B110" s="21" t="s">
        <v>74</v>
      </c>
      <c r="C110" s="23">
        <v>0</v>
      </c>
      <c r="D110" s="23">
        <v>0</v>
      </c>
      <c r="E110" s="23">
        <v>0</v>
      </c>
      <c r="F110" s="23">
        <v>0</v>
      </c>
      <c r="G110" s="23">
        <v>0</v>
      </c>
      <c r="H110" s="23">
        <v>0</v>
      </c>
      <c r="I110" s="39">
        <v>0</v>
      </c>
      <c r="J110" s="23">
        <f t="shared" si="6"/>
        <v>0</v>
      </c>
      <c r="K110" s="23">
        <v>0</v>
      </c>
      <c r="L110" s="23">
        <f t="shared" si="7"/>
        <v>0</v>
      </c>
      <c r="M110" s="39">
        <v>0</v>
      </c>
      <c r="N110" s="23">
        <f t="shared" si="9"/>
        <v>0</v>
      </c>
      <c r="O110" s="39">
        <v>0</v>
      </c>
      <c r="P110" s="26">
        <v>0</v>
      </c>
    </row>
    <row r="111" spans="1:16" x14ac:dyDescent="0.25">
      <c r="A111" s="7">
        <v>105</v>
      </c>
      <c r="B111" s="21" t="s">
        <v>36</v>
      </c>
      <c r="C111" s="23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v>0</v>
      </c>
      <c r="I111" s="39">
        <v>0</v>
      </c>
      <c r="J111" s="23">
        <f t="shared" si="6"/>
        <v>0</v>
      </c>
      <c r="K111" s="23">
        <v>0</v>
      </c>
      <c r="L111" s="23">
        <f t="shared" si="7"/>
        <v>0</v>
      </c>
      <c r="M111" s="39">
        <v>0</v>
      </c>
      <c r="N111" s="23">
        <f t="shared" si="9"/>
        <v>0</v>
      </c>
      <c r="O111" s="39">
        <v>0</v>
      </c>
      <c r="P111" s="26">
        <v>0</v>
      </c>
    </row>
    <row r="112" spans="1:16" ht="30" x14ac:dyDescent="0.25">
      <c r="A112" s="7">
        <v>106</v>
      </c>
      <c r="B112" s="21" t="s">
        <v>73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v>0</v>
      </c>
      <c r="I112" s="39">
        <v>0</v>
      </c>
      <c r="J112" s="23">
        <f t="shared" si="6"/>
        <v>0</v>
      </c>
      <c r="K112" s="23">
        <v>0</v>
      </c>
      <c r="L112" s="23">
        <f t="shared" si="7"/>
        <v>0</v>
      </c>
      <c r="M112" s="39">
        <v>0</v>
      </c>
      <c r="N112" s="23">
        <f t="shared" si="9"/>
        <v>0</v>
      </c>
      <c r="O112" s="39">
        <v>0</v>
      </c>
      <c r="P112" s="26">
        <v>0</v>
      </c>
    </row>
    <row r="113" spans="1:16" x14ac:dyDescent="0.25">
      <c r="A113" s="7">
        <v>107</v>
      </c>
      <c r="B113" s="21" t="s">
        <v>100</v>
      </c>
      <c r="C113" s="23">
        <v>0</v>
      </c>
      <c r="D113" s="23">
        <v>0</v>
      </c>
      <c r="E113" s="23">
        <v>0</v>
      </c>
      <c r="F113" s="23">
        <v>0</v>
      </c>
      <c r="G113" s="23">
        <v>0</v>
      </c>
      <c r="H113" s="23">
        <v>0</v>
      </c>
      <c r="I113" s="39">
        <v>0</v>
      </c>
      <c r="J113" s="23">
        <f t="shared" si="6"/>
        <v>0</v>
      </c>
      <c r="K113" s="23">
        <v>0</v>
      </c>
      <c r="L113" s="23">
        <f t="shared" si="7"/>
        <v>0</v>
      </c>
      <c r="M113" s="39">
        <v>0</v>
      </c>
      <c r="N113" s="23">
        <f t="shared" si="9"/>
        <v>0</v>
      </c>
      <c r="O113" s="39">
        <v>0</v>
      </c>
      <c r="P113" s="26">
        <v>0</v>
      </c>
    </row>
    <row r="114" spans="1:16" ht="30" customHeight="1" thickBot="1" x14ac:dyDescent="0.3">
      <c r="A114" s="7"/>
      <c r="B114" s="41" t="s">
        <v>139</v>
      </c>
      <c r="C114" s="42">
        <f>SUM(C7:C113)</f>
        <v>111080461.8</v>
      </c>
      <c r="D114" s="42">
        <f>SUM(D7:D113)</f>
        <v>1471359.2499999995</v>
      </c>
      <c r="E114" s="43">
        <f>SUM(E7:E113)</f>
        <v>112551821.05000001</v>
      </c>
      <c r="F114" s="42">
        <f>SUM(F7:F113)</f>
        <v>4323892.0999999996</v>
      </c>
      <c r="G114" s="44">
        <f>SUM(G7:G113)</f>
        <v>0</v>
      </c>
      <c r="H114" s="45">
        <f>SUM(H7:H113)</f>
        <v>4323892.0999999996</v>
      </c>
      <c r="I114" s="46">
        <f t="shared" si="11"/>
        <v>3.8416900407849943</v>
      </c>
      <c r="J114" s="47">
        <f t="shared" si="6"/>
        <v>108227928.95000002</v>
      </c>
      <c r="K114" s="48">
        <f>SUM(K7:K113)</f>
        <v>8680</v>
      </c>
      <c r="L114" s="43">
        <f t="shared" si="7"/>
        <v>4332572.0999999996</v>
      </c>
      <c r="M114" s="46">
        <f t="shared" si="8"/>
        <v>3.8494020439485368</v>
      </c>
      <c r="N114" s="42">
        <f t="shared" si="9"/>
        <v>108219248.95000002</v>
      </c>
      <c r="O114" s="46">
        <f t="shared" si="10"/>
        <v>96.15059795605147</v>
      </c>
      <c r="P114" s="49">
        <f>SUM(P7:P113)</f>
        <v>34240647.329999998</v>
      </c>
    </row>
    <row r="115" spans="1:16" ht="15.75" thickTop="1" x14ac:dyDescent="0.25">
      <c r="B115" t="s">
        <v>140</v>
      </c>
    </row>
  </sheetData>
  <sortState xmlns:xlrd2="http://schemas.microsoft.com/office/spreadsheetml/2017/richdata2" ref="A7:P113">
    <sortCondition descending="1" ref="L7:L113"/>
    <sortCondition descending="1" ref="E7:E113"/>
    <sortCondition descending="1" ref="C7:C113"/>
    <sortCondition ref="B7:B113"/>
  </sortState>
  <mergeCells count="6">
    <mergeCell ref="B1:P1"/>
    <mergeCell ref="B2:P2"/>
    <mergeCell ref="B3:P3"/>
    <mergeCell ref="B4:P4"/>
    <mergeCell ref="C5:K5"/>
    <mergeCell ref="M5:P5"/>
  </mergeCells>
  <printOptions horizontalCentered="1"/>
  <pageMargins left="0.39370078740157483" right="0.39370078740157483" top="0.74803149606299213" bottom="0.74803149606299213" header="0.31496062992125984" footer="0.31496062992125984"/>
  <pageSetup scale="48" orientation="landscape" r:id="rId1"/>
  <headerFooter>
    <oddFooter>&amp;L&amp;F / 
&amp;A&amp;CUCEMGP - NCG&amp;R&amp;P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Ppto Gral C-3600 Mayo-21</vt:lpstr>
      <vt:lpstr>Ppto Gral P-33605  Mayo-21</vt:lpstr>
      <vt:lpstr>'Ppto Gral C-3600 Mayo-21'!Títulos_a_imprimir</vt:lpstr>
      <vt:lpstr>'Ppto Gral P-33605  Mayo-21'!Títulos_a_imprimir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Nohemi Crispin Guerrero</dc:creator>
  <cp:lastModifiedBy>Nohemi Crispin Guerrero</cp:lastModifiedBy>
  <dcterms:created xsi:type="dcterms:W3CDTF">2021-06-24T01:39:59Z</dcterms:created>
  <dcterms:modified xsi:type="dcterms:W3CDTF">2021-06-24T05:07:07Z</dcterms:modified>
</cp:coreProperties>
</file>