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njamin.torres\Downloads\"/>
    </mc:Choice>
  </mc:AlternateContent>
  <bookViews>
    <workbookView xWindow="0" yWindow="0" windowWidth="20490" windowHeight="7530" activeTab="2"/>
  </bookViews>
  <sheets>
    <sheet name="Integración" sheetId="1" r:id="rId1"/>
    <sheet name="Campos Prioritarios" sheetId="2" r:id="rId2"/>
    <sheet name="IIPB" sheetId="3" r:id="rId3"/>
  </sheets>
  <definedNames>
    <definedName name="_xlnm._FilterDatabase" localSheetId="2" hidden="1">IIPB!$A$4:$J$134</definedName>
    <definedName name="_xlnm.Print_Titles" localSheetId="2">IIPB!$1:$4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3" l="1"/>
  <c r="F94" i="3"/>
  <c r="F92" i="3"/>
  <c r="F90" i="3"/>
  <c r="F84" i="3"/>
  <c r="F78" i="3"/>
  <c r="F73" i="3"/>
  <c r="F72" i="3"/>
  <c r="F71" i="3"/>
  <c r="F66" i="3"/>
  <c r="F63" i="3"/>
  <c r="F59" i="3"/>
  <c r="F56" i="3"/>
  <c r="F53" i="3"/>
  <c r="F52" i="3"/>
  <c r="F29" i="3"/>
  <c r="F28" i="3"/>
  <c r="F27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4" i="3"/>
  <c r="F55" i="3"/>
  <c r="F57" i="3"/>
  <c r="F58" i="3"/>
  <c r="F60" i="3"/>
  <c r="F61" i="3"/>
  <c r="F62" i="3"/>
  <c r="F64" i="3"/>
  <c r="F65" i="3"/>
  <c r="F67" i="3"/>
  <c r="F68" i="3"/>
  <c r="F69" i="3"/>
  <c r="F70" i="3"/>
  <c r="F74" i="3"/>
  <c r="F75" i="3"/>
  <c r="F76" i="3"/>
  <c r="F77" i="3"/>
  <c r="F79" i="3"/>
  <c r="F80" i="3"/>
  <c r="F81" i="3"/>
  <c r="F82" i="3"/>
  <c r="F83" i="3"/>
  <c r="F85" i="3"/>
  <c r="F86" i="3"/>
  <c r="F87" i="3"/>
  <c r="F88" i="3"/>
  <c r="F89" i="3"/>
  <c r="F91" i="3"/>
  <c r="F93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5" i="3"/>
  <c r="H134" i="1"/>
  <c r="H133" i="1"/>
  <c r="H132" i="1"/>
  <c r="H130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3" i="1"/>
  <c r="H91" i="1"/>
  <c r="H89" i="1"/>
  <c r="H87" i="1"/>
  <c r="H86" i="1"/>
  <c r="H85" i="1"/>
  <c r="H83" i="1"/>
  <c r="H82" i="1"/>
  <c r="H81" i="1"/>
  <c r="H79" i="1"/>
  <c r="H74" i="1"/>
  <c r="H70" i="1"/>
  <c r="H69" i="1"/>
  <c r="H65" i="1"/>
  <c r="H62" i="1"/>
  <c r="H58" i="1"/>
  <c r="H49" i="1"/>
  <c r="H48" i="1"/>
  <c r="H46" i="1"/>
  <c r="H45" i="1"/>
  <c r="H44" i="1"/>
  <c r="H42" i="1"/>
  <c r="H41" i="1"/>
  <c r="H39" i="1"/>
  <c r="H38" i="1"/>
  <c r="H37" i="1"/>
  <c r="H36" i="1"/>
  <c r="H35" i="1"/>
  <c r="H34" i="1"/>
  <c r="H33" i="1"/>
  <c r="H32" i="1"/>
  <c r="H31" i="1"/>
  <c r="H30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S132" i="2"/>
  <c r="S129" i="2"/>
  <c r="O129" i="2"/>
  <c r="K129" i="2"/>
  <c r="S128" i="2"/>
  <c r="O128" i="2"/>
  <c r="S120" i="2"/>
  <c r="O120" i="2"/>
  <c r="K120" i="2"/>
  <c r="G120" i="2"/>
  <c r="S118" i="2"/>
  <c r="O118" i="2"/>
  <c r="K118" i="2"/>
  <c r="G118" i="2"/>
  <c r="S117" i="2"/>
  <c r="O117" i="2"/>
  <c r="K117" i="2"/>
  <c r="G117" i="2"/>
  <c r="S116" i="2"/>
  <c r="O116" i="2"/>
  <c r="K116" i="2"/>
  <c r="G116" i="2"/>
  <c r="S112" i="2"/>
  <c r="S100" i="2"/>
  <c r="O100" i="2"/>
  <c r="K100" i="2"/>
  <c r="S98" i="2"/>
  <c r="S90" i="2"/>
  <c r="O90" i="2"/>
  <c r="K90" i="2"/>
  <c r="G90" i="2"/>
  <c r="S89" i="2"/>
  <c r="S86" i="2"/>
  <c r="K86" i="2"/>
  <c r="S81" i="2"/>
  <c r="S70" i="2"/>
  <c r="S49" i="2"/>
  <c r="S47" i="2"/>
  <c r="S38" i="2"/>
  <c r="O38" i="2"/>
  <c r="S36" i="2"/>
  <c r="O36" i="2"/>
  <c r="K36" i="2"/>
  <c r="G36" i="2"/>
  <c r="S35" i="2"/>
  <c r="S33" i="2"/>
  <c r="O33" i="2"/>
  <c r="K33" i="2"/>
  <c r="G33" i="2"/>
  <c r="S27" i="2"/>
  <c r="S26" i="2"/>
  <c r="S25" i="2"/>
  <c r="S24" i="2"/>
  <c r="S23" i="2"/>
  <c r="S22" i="2"/>
  <c r="S21" i="2"/>
  <c r="K21" i="2"/>
  <c r="G21" i="2"/>
  <c r="S20" i="2"/>
  <c r="K20" i="2"/>
  <c r="S19" i="2"/>
  <c r="S16" i="2"/>
  <c r="K16" i="2"/>
  <c r="S14" i="2"/>
  <c r="O14" i="2"/>
  <c r="K14" i="2"/>
  <c r="G14" i="2"/>
  <c r="S13" i="2"/>
  <c r="O13" i="2"/>
  <c r="K13" i="2"/>
  <c r="G13" i="2"/>
  <c r="S12" i="2"/>
  <c r="O12" i="2"/>
  <c r="K12" i="2"/>
  <c r="G12" i="2"/>
  <c r="S10" i="2"/>
  <c r="O10" i="2"/>
  <c r="K10" i="2"/>
  <c r="G10" i="2"/>
  <c r="S9" i="2"/>
  <c r="O9" i="2"/>
  <c r="K9" i="2"/>
  <c r="G9" i="2"/>
</calcChain>
</file>

<file path=xl/sharedStrings.xml><?xml version="1.0" encoding="utf-8"?>
<sst xmlns="http://schemas.openxmlformats.org/spreadsheetml/2006/main" count="2923" uniqueCount="436">
  <si>
    <t>Secretaría de la Función Pública
Subsecretaría de Control y Auditoría de la Gestión Pública 
Unidad de Control y Evaluación de la Gestión Pública</t>
  </si>
  <si>
    <t>INDICE DE INTEGRACIÓN DE PADRONES DE BENEFICIARIOS EN EL SIIPP-G
PORCENTAJE DE CUMPLIMIENTO DE INTEGRACIÓN</t>
  </si>
  <si>
    <t>NOMBRE DEL RAMO</t>
  </si>
  <si>
    <t>PROGRAMA</t>
  </si>
  <si>
    <t>NOMBRE DEL PROGRAMA</t>
  </si>
  <si>
    <t>1ER TRIMESTRE</t>
  </si>
  <si>
    <t>2DO TRIMESTRE</t>
  </si>
  <si>
    <t>3ER TRIMESTRE</t>
  </si>
  <si>
    <t>4TO TRIMESTRE</t>
  </si>
  <si>
    <t>TOTAL</t>
  </si>
  <si>
    <t>GOBERNACIÓN</t>
  </si>
  <si>
    <t>4-E012</t>
  </si>
  <si>
    <t>Registro e Identificación de Población (Subsidio a Entidades Federativas)</t>
  </si>
  <si>
    <t>N/A</t>
  </si>
  <si>
    <t>4-E015</t>
  </si>
  <si>
    <t>Promover la Atención y Prevención de la Violencia Contra las Mujeres</t>
  </si>
  <si>
    <t>HACIENDA Y CRÉDITO PÚBLICO</t>
  </si>
  <si>
    <t>6-F010</t>
  </si>
  <si>
    <t>Inversión de Capital de Riesgo</t>
  </si>
  <si>
    <t>6-S265</t>
  </si>
  <si>
    <t>Programa de Aseguramiento Agropecuario</t>
  </si>
  <si>
    <t>6-U010</t>
  </si>
  <si>
    <t>Fortalecimiento del Sector de Ahorro y Crédito Popular y Cooperativo</t>
  </si>
  <si>
    <t>AGRICULTURA, GANADERÍA, DESARROLLO RURAL, PESCA Y ALIMENTACIÓN</t>
  </si>
  <si>
    <t>8-E001</t>
  </si>
  <si>
    <t>Desarrollo y Aplicación de Programas Educativos en Materia Agropecuaria</t>
  </si>
  <si>
    <t>8-S260</t>
  </si>
  <si>
    <t>Programa de Fomento Ganadero</t>
  </si>
  <si>
    <t>8-S266</t>
  </si>
  <si>
    <t>Apoyos a Pequeños Productores</t>
  </si>
  <si>
    <t>8-U002</t>
  </si>
  <si>
    <t>Acciones complementarias para mejorar las Sanidades</t>
  </si>
  <si>
    <t>8-U004</t>
  </si>
  <si>
    <t>Sistema Nacional de Investigación Agrícola</t>
  </si>
  <si>
    <t>8-U009</t>
  </si>
  <si>
    <t>Fomento de la Ganadería y Normalización de la Calidad de los Productos Pecuarios</t>
  </si>
  <si>
    <t>8-U013</t>
  </si>
  <si>
    <t>Vinculación Productiva</t>
  </si>
  <si>
    <t>COMUNICACIONES Y TRANSPORTES</t>
  </si>
  <si>
    <t>9-U001</t>
  </si>
  <si>
    <t>Programa de Subsidios al Transporte Ferroviario de Pasajeros</t>
  </si>
  <si>
    <t>ECONOMÍA</t>
  </si>
  <si>
    <t xml:space="preserve">10-S151 </t>
  </si>
  <si>
    <t>Programa para el Desarrollo de la Industria de Software (PROSOFT) y la Innovación</t>
  </si>
  <si>
    <t>10-S220</t>
  </si>
  <si>
    <t>Programa para la Productividad y la Competitividad Industrial</t>
  </si>
  <si>
    <t>10-U004</t>
  </si>
  <si>
    <t>Proyectos para la Atracción de Inversión Extranjera Estratégica</t>
  </si>
  <si>
    <t>EDUCACIÓN PÚBLICA</t>
  </si>
  <si>
    <t>11-E009</t>
  </si>
  <si>
    <t>Programa de Formación de Recursos Humanos basada en Competencias</t>
  </si>
  <si>
    <t>11-E021</t>
  </si>
  <si>
    <t>Investigación Científica y Desarrollo Tecnológico</t>
  </si>
  <si>
    <t>11-E066</t>
  </si>
  <si>
    <t xml:space="preserve"> Prestación de Servicios de Educación Inicial y Básica Comunitaria</t>
  </si>
  <si>
    <t>11-S221</t>
  </si>
  <si>
    <t>Escuelas de Tiempo Completo</t>
  </si>
  <si>
    <t>11-S243</t>
  </si>
  <si>
    <t>Programa Nacional de Becas</t>
  </si>
  <si>
    <t>11-S244</t>
  </si>
  <si>
    <t xml:space="preserve">Programa para la Inclusión y la Equidad Educativa </t>
  </si>
  <si>
    <t>11-S247</t>
  </si>
  <si>
    <t xml:space="preserve">Programa para el Desarrollo Profesional Docente </t>
  </si>
  <si>
    <t>11-S267</t>
  </si>
  <si>
    <t>Fortalecimiento de la Calidad Educativa</t>
  </si>
  <si>
    <t>11-S269</t>
  </si>
  <si>
    <t>Cultura Física y Deporte</t>
  </si>
  <si>
    <t>11-S270</t>
  </si>
  <si>
    <t>Programa Nacional de Inglés</t>
  </si>
  <si>
    <t>11-S271</t>
  </si>
  <si>
    <t>Programa Nacional de Convivencia Escolar</t>
  </si>
  <si>
    <t>11-U006</t>
  </si>
  <si>
    <t>Subsidios Federales para Organismos Descentralizados Estatales</t>
  </si>
  <si>
    <t>11-U040</t>
  </si>
  <si>
    <t>Carrera Docente en UPES</t>
  </si>
  <si>
    <t>11-U077</t>
  </si>
  <si>
    <t>Programa de Inclusión y Alfabetización Digital</t>
  </si>
  <si>
    <t>11-U079</t>
  </si>
  <si>
    <t>Programa de Expansión de la Educación Media Superior y Superior</t>
  </si>
  <si>
    <t>11-U080</t>
  </si>
  <si>
    <t>Apoyos a Centros y Organizaciones de Educación</t>
  </si>
  <si>
    <t>11-U081</t>
  </si>
  <si>
    <t>Apoyos para la Atención a Problemas Estructurales de las UPES</t>
  </si>
  <si>
    <t>11-U082</t>
  </si>
  <si>
    <t>Programa de la Reforma Educativa</t>
  </si>
  <si>
    <t>SALUD</t>
  </si>
  <si>
    <t>12-E041</t>
  </si>
  <si>
    <t>Protección y Restitución de los Derechos de las Niñas, Niños y Adolecentes.</t>
  </si>
  <si>
    <t>12-G004.</t>
  </si>
  <si>
    <t>Protección Contra Riesgos Sanitarios.</t>
  </si>
  <si>
    <t>12-G005</t>
  </si>
  <si>
    <t>Regulación y Vigilancia de Establecimientos y Servicios de Atención Médica</t>
  </si>
  <si>
    <t>12-P018</t>
  </si>
  <si>
    <t>Prevención y Control de Enfermedades</t>
  </si>
  <si>
    <t>12-S039</t>
  </si>
  <si>
    <t>Programa de Atención a Personas con Discapacidad</t>
  </si>
  <si>
    <t>12-S200</t>
  </si>
  <si>
    <t>Fortalecimiento a la Atención Médica</t>
  </si>
  <si>
    <t>12-S201</t>
  </si>
  <si>
    <t>Seguro Médico Siglo XXI</t>
  </si>
  <si>
    <t>Este programa se reporta en el U005</t>
  </si>
  <si>
    <t>12-S202</t>
  </si>
  <si>
    <t>Calidad en la Atención Médica</t>
  </si>
  <si>
    <t>12-S251</t>
  </si>
  <si>
    <t>Programa de Desarrollo Comunitario "Comunidad DIFerente"</t>
  </si>
  <si>
    <t>12-U005</t>
  </si>
  <si>
    <t>Seguro Popular</t>
  </si>
  <si>
    <t>12-U008</t>
  </si>
  <si>
    <t>Prevención y Control de Sobrepeso, Obesidad y Diabetes</t>
  </si>
  <si>
    <t>12-U009</t>
  </si>
  <si>
    <t>Vigilancia Epidemiológica</t>
  </si>
  <si>
    <t>12-U12</t>
  </si>
  <si>
    <t>Fortalecimiento de los Servicios Estatales de Salud</t>
  </si>
  <si>
    <t>DESARROLLO, AGRARIO, TERRITORIAL Y URBANO</t>
  </si>
  <si>
    <t>15-E002</t>
  </si>
  <si>
    <t>Programa de Atención  de Conflictos Agrarios</t>
  </si>
  <si>
    <t>15-S177</t>
  </si>
  <si>
    <t>Programa de Acceso al Financiamiento para Soluciones Habitacionales</t>
  </si>
  <si>
    <t>15-S213</t>
  </si>
  <si>
    <t xml:space="preserve">Programa para Regularizar Asentamientos Humanos Irregulares
</t>
  </si>
  <si>
    <t>15-S254</t>
  </si>
  <si>
    <t>Programa de Prevención de Riesgos</t>
  </si>
  <si>
    <t>15-S255</t>
  </si>
  <si>
    <t xml:space="preserve">Consolidación de Reservas Urbanas </t>
  </si>
  <si>
    <t>15-S273</t>
  </si>
  <si>
    <t>Programa de Infraestructura</t>
  </si>
  <si>
    <t>15-U001</t>
  </si>
  <si>
    <t>Regularización y Registro de Actos Jurídicos Agrarios</t>
  </si>
  <si>
    <t>15-U003</t>
  </si>
  <si>
    <t>Programa de Modernización de los Registros Públicos de la Propiedad y Catastros.</t>
  </si>
  <si>
    <t>MEDIO AMBIENTE Y RECURSOS NATURALES</t>
  </si>
  <si>
    <t>16-E005</t>
  </si>
  <si>
    <t xml:space="preserve">Capacitación Ambiental y Desarrollo Sustentable </t>
  </si>
  <si>
    <t>16-S046</t>
  </si>
  <si>
    <t>Programa de Conservación para el Desarrollo Sostenible</t>
  </si>
  <si>
    <t>16-S074</t>
  </si>
  <si>
    <t>Programa de Agua Potable, Drenaje y Tratamiento</t>
  </si>
  <si>
    <t>16-S217</t>
  </si>
  <si>
    <t>Programa de Apoyo a la Infraestructura Hidroagrícola</t>
  </si>
  <si>
    <t>16-U001</t>
  </si>
  <si>
    <t>Programa de Devolución de Derechos</t>
  </si>
  <si>
    <t>16-U007</t>
  </si>
  <si>
    <t>Devolución de Aprovechamientos</t>
  </si>
  <si>
    <t>16-U008</t>
  </si>
  <si>
    <t>Saneamiento de Aguas Residuales</t>
  </si>
  <si>
    <t>16-U015</t>
  </si>
  <si>
    <t xml:space="preserve">Programa de Desarrollo Organizacional de los Consejos de Cuenca </t>
  </si>
  <si>
    <t>16-U020</t>
  </si>
  <si>
    <t>Conservación y Aprovechamiento Sustentable de la Vida Silvestre</t>
  </si>
  <si>
    <t>16-U022</t>
  </si>
  <si>
    <t>Programa Hacia la Igualdad y la Sustentabilidad Ambiental</t>
  </si>
  <si>
    <t>16-U025</t>
  </si>
  <si>
    <t xml:space="preserve">Programa de Recuperación y Repoblación de Especies en Riesgo </t>
  </si>
  <si>
    <t>16-U035</t>
  </si>
  <si>
    <t xml:space="preserve">Programa de Manejo de Áreas Naturales Protegidas </t>
  </si>
  <si>
    <t>DESARROLLO SOCIAL</t>
  </si>
  <si>
    <t>20-S053</t>
  </si>
  <si>
    <t>Programa de Abasto Rural a Cargo de Diconsa, S.A. de C.V.</t>
  </si>
  <si>
    <t>20-S071</t>
  </si>
  <si>
    <t>Programa de Empleo Temporal
 PET</t>
  </si>
  <si>
    <t>20-S155</t>
  </si>
  <si>
    <t>Programa de Apoyo a las Instancias de Mujeres en las Entidades Federativas (PAIMEF)</t>
  </si>
  <si>
    <t>20-S241</t>
  </si>
  <si>
    <t xml:space="preserve">Seguro de Vida para Jefas de Familia </t>
  </si>
  <si>
    <t>20-U008</t>
  </si>
  <si>
    <t xml:space="preserve">Subsidio a Programas para Jóvenes.
</t>
  </si>
  <si>
    <t>TURISMO</t>
  </si>
  <si>
    <t>21-S248</t>
  </si>
  <si>
    <t xml:space="preserve">Programa de Desarrollo Regional  Turístico Sustentable y Pueblos Mágicos </t>
  </si>
  <si>
    <t>PREVENSIÓN Y APORTACIONES PARA LOS SISTEMAS DE EDUCACIÓN BÁSICA, NORMAL, TECNOLÓGICA Y DE ADULTOS.</t>
  </si>
  <si>
    <t>25-U001</t>
  </si>
  <si>
    <t>Becas para la Población Atendida por el Sector Educativo.</t>
  </si>
  <si>
    <t>CONSEJO NACIONAL DE CIENCIA Y TECNOLOGÍA</t>
  </si>
  <si>
    <t>38-S236</t>
  </si>
  <si>
    <t>Fortalecimiento de la Infraestructura Científica y Tecnológica</t>
  </si>
  <si>
    <t xml:space="preserve">NO SECTORIZADAS </t>
  </si>
  <si>
    <t>47-P010</t>
  </si>
  <si>
    <t xml:space="preserve">Fortalecimiento de la Igualdad Sustantiva entre Mujeres y Hombres </t>
  </si>
  <si>
    <t>47-S010</t>
  </si>
  <si>
    <t>Fortalecimiento a la Transversalidad de la Perspectiva de Género</t>
  </si>
  <si>
    <t>47-S179</t>
  </si>
  <si>
    <t>Programa de Infraestructura Indígena</t>
  </si>
  <si>
    <t>47-S249</t>
  </si>
  <si>
    <t>Programa para Mejoramiento de la Producción y Productividad Indígena</t>
  </si>
  <si>
    <t>CULTURA</t>
  </si>
  <si>
    <t>48-E011</t>
  </si>
  <si>
    <t xml:space="preserve">Desarrollo Cultural </t>
  </si>
  <si>
    <t>48-S268</t>
  </si>
  <si>
    <t xml:space="preserve">Programa de Apoyos a la Cultura </t>
  </si>
  <si>
    <t>INSTITUTO MEXICANO DEL SEGURO SOCIAL</t>
  </si>
  <si>
    <t>50-U001</t>
  </si>
  <si>
    <t>Seguro Social a Cañeros</t>
  </si>
  <si>
    <t>50-U002</t>
  </si>
  <si>
    <t>Régimen de Incorporación</t>
  </si>
  <si>
    <t>INDICE DE INTEGRACIÓN DE PADRONES DE BENEFICIARIOS EN EL SIIPP-G
PORCENTAJE DE INTEGRACIÓN DE CAMPOS PRIORITARIOS</t>
  </si>
  <si>
    <t>PRIMER TRIMESTRE</t>
  </si>
  <si>
    <t>SEGUNDO TRIMESTRE</t>
  </si>
  <si>
    <t>TERCER TRIMESTRE</t>
  </si>
  <si>
    <t>CUARTO TRIMESTRE (23 de marzo de 2018)</t>
  </si>
  <si>
    <t>CLAVE DEL PROGRAMA</t>
  </si>
  <si>
    <t>% DE INTEGRACIÓN DE PERSONAS FISICAS</t>
  </si>
  <si>
    <t>% DE INTEGRACIÓN DE PERSONAS MORALES</t>
  </si>
  <si>
    <t>E012</t>
  </si>
  <si>
    <t>E015</t>
  </si>
  <si>
    <t>4-U007</t>
  </si>
  <si>
    <t>Subsidios en Materia de Seguridad Pública</t>
  </si>
  <si>
    <t>U007*</t>
  </si>
  <si>
    <t>U007</t>
  </si>
  <si>
    <t>6-F001</t>
  </si>
  <si>
    <t>Garantías Líquidas</t>
  </si>
  <si>
    <t>F001</t>
  </si>
  <si>
    <t>6-F002</t>
  </si>
  <si>
    <t>Capacitación para Productores e Intermediarios Financieros Rurales</t>
  </si>
  <si>
    <t>F002</t>
  </si>
  <si>
    <t>F010</t>
  </si>
  <si>
    <t>6-F017</t>
  </si>
  <si>
    <t xml:space="preserve">Apoyos a los Sectores Pesquero y Rural </t>
  </si>
  <si>
    <t>F017</t>
  </si>
  <si>
    <t>6-F029</t>
  </si>
  <si>
    <t>Apoyo a Unidades de Promoción de Crédito</t>
  </si>
  <si>
    <t>F029</t>
  </si>
  <si>
    <t>6-F030</t>
  </si>
  <si>
    <t>Reducción de Costos de Acceso al Crédito</t>
  </si>
  <si>
    <t>F030</t>
  </si>
  <si>
    <t>6-F035</t>
  </si>
  <si>
    <t>Programa de Inclusión Financiera</t>
  </si>
  <si>
    <t>F035</t>
  </si>
  <si>
    <t>S265</t>
  </si>
  <si>
    <t>U010</t>
  </si>
  <si>
    <t>E001</t>
  </si>
  <si>
    <t>8-S240</t>
  </si>
  <si>
    <t>Programa de Concurrencia con las Entidades Federativas, PCEF.</t>
  </si>
  <si>
    <t>S240</t>
  </si>
  <si>
    <t>S240**</t>
  </si>
  <si>
    <t>8-S257</t>
  </si>
  <si>
    <t>Programa de Productividad y Competitividad Agroalimentaria</t>
  </si>
  <si>
    <t>S257</t>
  </si>
  <si>
    <t>8-S259</t>
  </si>
  <si>
    <t>Fomento a la Agricultura</t>
  </si>
  <si>
    <t>S259</t>
  </si>
  <si>
    <t>S260</t>
  </si>
  <si>
    <t>S260**</t>
  </si>
  <si>
    <t>8-S261</t>
  </si>
  <si>
    <t>Programa de Fomento a la Productividad Pesquera y Acuícola</t>
  </si>
  <si>
    <t>S261</t>
  </si>
  <si>
    <t>S261**</t>
  </si>
  <si>
    <t>8-S262</t>
  </si>
  <si>
    <t>Programa de Comercialización y Desarrollo de Mercados</t>
  </si>
  <si>
    <t>S262</t>
  </si>
  <si>
    <t>S262**</t>
  </si>
  <si>
    <t>8-S263</t>
  </si>
  <si>
    <t>Programa de Sanidad e Inocuidad Agroalimentaria</t>
  </si>
  <si>
    <t>S263</t>
  </si>
  <si>
    <t>S266</t>
  </si>
  <si>
    <t>S266*</t>
  </si>
  <si>
    <t>U002</t>
  </si>
  <si>
    <t>U002*</t>
  </si>
  <si>
    <t>U004</t>
  </si>
  <si>
    <t>U009</t>
  </si>
  <si>
    <t>U013</t>
  </si>
  <si>
    <t>U013**</t>
  </si>
  <si>
    <t>9-S071</t>
  </si>
  <si>
    <t>Programa de Empleo Temporal</t>
  </si>
  <si>
    <t>S071</t>
  </si>
  <si>
    <t>U001</t>
  </si>
  <si>
    <t>10-F003</t>
  </si>
  <si>
    <t>Promoción del Comercio Exterior y Atracción de Inversión Extranjera Directa</t>
  </si>
  <si>
    <t>F003</t>
  </si>
  <si>
    <t>10-R005</t>
  </si>
  <si>
    <t>Fideicomiso de Capital Emprendedor</t>
  </si>
  <si>
    <t>R005</t>
  </si>
  <si>
    <t>10-S020</t>
  </si>
  <si>
    <t>Fondo Nacional Emprendedor</t>
  </si>
  <si>
    <t>S020</t>
  </si>
  <si>
    <t>10-S021</t>
  </si>
  <si>
    <t>Programa Nacional de Financiamiento al Microempresario y a la Mujer Rural</t>
  </si>
  <si>
    <t>S021</t>
  </si>
  <si>
    <t>S151</t>
  </si>
  <si>
    <t>S220</t>
  </si>
  <si>
    <t>E009</t>
  </si>
  <si>
    <t>E021</t>
  </si>
  <si>
    <t>11-E064</t>
  </si>
  <si>
    <t>Educación para Adultos (INEA)</t>
  </si>
  <si>
    <t>E064*</t>
  </si>
  <si>
    <t>E064</t>
  </si>
  <si>
    <t>E066</t>
  </si>
  <si>
    <t>S221</t>
  </si>
  <si>
    <t>S243</t>
  </si>
  <si>
    <t>S244</t>
  </si>
  <si>
    <t>S247*</t>
  </si>
  <si>
    <t>S247</t>
  </si>
  <si>
    <t>S267</t>
  </si>
  <si>
    <t>S269</t>
  </si>
  <si>
    <t>S270</t>
  </si>
  <si>
    <t>S271</t>
  </si>
  <si>
    <t>U006</t>
  </si>
  <si>
    <t>U040</t>
  </si>
  <si>
    <t>U077</t>
  </si>
  <si>
    <t>U079</t>
  </si>
  <si>
    <t>U080</t>
  </si>
  <si>
    <t>U081</t>
  </si>
  <si>
    <t>U082</t>
  </si>
  <si>
    <t>12-E025</t>
  </si>
  <si>
    <t>Prevención y Atención contra las Adicciones</t>
  </si>
  <si>
    <t>E025*</t>
  </si>
  <si>
    <t>E025</t>
  </si>
  <si>
    <t>E041</t>
  </si>
  <si>
    <t>G004</t>
  </si>
  <si>
    <t>G005</t>
  </si>
  <si>
    <t>12-P013</t>
  </si>
  <si>
    <t>Asistencia Social y Protección al Paciente</t>
  </si>
  <si>
    <t>P013</t>
  </si>
  <si>
    <t>P018</t>
  </si>
  <si>
    <t>S039</t>
  </si>
  <si>
    <t>S200</t>
  </si>
  <si>
    <t>S201</t>
  </si>
  <si>
    <t>Se reporta en el U005</t>
  </si>
  <si>
    <t>S202</t>
  </si>
  <si>
    <t>S251</t>
  </si>
  <si>
    <t>12-S272</t>
  </si>
  <si>
    <t>Apoyos para la Protección de las Personas en Estado de Necesidad</t>
  </si>
  <si>
    <t>S272</t>
  </si>
  <si>
    <t>U005</t>
  </si>
  <si>
    <t>U008</t>
  </si>
  <si>
    <t>12-U012</t>
  </si>
  <si>
    <t>U012</t>
  </si>
  <si>
    <t>TRABAJO Y PREVISIÓN SOCIAL</t>
  </si>
  <si>
    <t>14-S043</t>
  </si>
  <si>
    <t>Programa de Apoyo al Empleo (PAE)</t>
  </si>
  <si>
    <t>S043</t>
  </si>
  <si>
    <t>E002</t>
  </si>
  <si>
    <t>S177</t>
  </si>
  <si>
    <t>S213</t>
  </si>
  <si>
    <t>S254</t>
  </si>
  <si>
    <t>S255</t>
  </si>
  <si>
    <t>S273</t>
  </si>
  <si>
    <t>15-S274</t>
  </si>
  <si>
    <t>Programa de Apoyo a la Vivienda</t>
  </si>
  <si>
    <t>S274</t>
  </si>
  <si>
    <t>U003</t>
  </si>
  <si>
    <t>E005</t>
  </si>
  <si>
    <t>S046</t>
  </si>
  <si>
    <t>16-S071</t>
  </si>
  <si>
    <t>S074</t>
  </si>
  <si>
    <t>S074*</t>
  </si>
  <si>
    <t>S217</t>
  </si>
  <si>
    <t>16-S219</t>
  </si>
  <si>
    <t xml:space="preserve">Apoyos para el Desarrollo Forestal Sustentable </t>
  </si>
  <si>
    <t>S219</t>
  </si>
  <si>
    <t>U015</t>
  </si>
  <si>
    <t>U020</t>
  </si>
  <si>
    <t>U022</t>
  </si>
  <si>
    <t>U025</t>
  </si>
  <si>
    <t>U035</t>
  </si>
  <si>
    <t>20-S017</t>
  </si>
  <si>
    <t>Programa de Fomento a la Economía Social</t>
  </si>
  <si>
    <t>S017</t>
  </si>
  <si>
    <t>20-S052</t>
  </si>
  <si>
    <t>Programa de Abasto Social de Leche a Cargo de Liconsa, S.A. de C.V.</t>
  </si>
  <si>
    <t>S052</t>
  </si>
  <si>
    <t>S053</t>
  </si>
  <si>
    <t>20-S057</t>
  </si>
  <si>
    <t>Programas del Fondo Nacional de Fomento a las Artesanías (FONART)</t>
  </si>
  <si>
    <t>S057</t>
  </si>
  <si>
    <t>20-S061</t>
  </si>
  <si>
    <t xml:space="preserve">Programa 3x1 para Migrantes </t>
  </si>
  <si>
    <t>S061</t>
  </si>
  <si>
    <t>20-S065</t>
  </si>
  <si>
    <t xml:space="preserve">Programa de Atención a Jornaleros Agrícolas </t>
  </si>
  <si>
    <t>S065</t>
  </si>
  <si>
    <t>20-S070</t>
  </si>
  <si>
    <t xml:space="preserve">Programa de Coinversión Social </t>
  </si>
  <si>
    <t>S070</t>
  </si>
  <si>
    <t>20-S072</t>
  </si>
  <si>
    <t xml:space="preserve">PROSPERA Programa de Inclusión Social </t>
  </si>
  <si>
    <t>S072</t>
  </si>
  <si>
    <t>S155</t>
  </si>
  <si>
    <t>20-S174</t>
  </si>
  <si>
    <t xml:space="preserve">Programa de Estancias Infantiles para Apoyar a Madres Trabajadoras </t>
  </si>
  <si>
    <t>S174</t>
  </si>
  <si>
    <t>20-S176</t>
  </si>
  <si>
    <t>Pensión para Adultos Mayores</t>
  </si>
  <si>
    <t>S176</t>
  </si>
  <si>
    <t>S241</t>
  </si>
  <si>
    <t>20-U009</t>
  </si>
  <si>
    <t xml:space="preserve">Comedores Comunitarios </t>
  </si>
  <si>
    <t>S248</t>
  </si>
  <si>
    <t>38-E003</t>
  </si>
  <si>
    <t xml:space="preserve">Investigación Científica, Desarrollo e Innovación </t>
  </si>
  <si>
    <t>E003</t>
  </si>
  <si>
    <t>38-F002</t>
  </si>
  <si>
    <t>Apoyos para Actividades Científicas, Tecnológicas y de Innovación</t>
  </si>
  <si>
    <t>38-S190</t>
  </si>
  <si>
    <t>Becas de Posgrado y Apoyos a la Calidad</t>
  </si>
  <si>
    <t>S190</t>
  </si>
  <si>
    <t>38-S191</t>
  </si>
  <si>
    <t>Sistema Nacional de Investigadores</t>
  </si>
  <si>
    <t>S191</t>
  </si>
  <si>
    <t>38-S192</t>
  </si>
  <si>
    <t>Fortalecimiento Sectorial de las Capacidades Científicas, Tecnológicas y de Innovación</t>
  </si>
  <si>
    <t>S192</t>
  </si>
  <si>
    <t>S236</t>
  </si>
  <si>
    <t>38-S278</t>
  </si>
  <si>
    <t>Fomento Regional de las Capacidades Científicas, Tecnológicas y de Innovación</t>
  </si>
  <si>
    <t>S278</t>
  </si>
  <si>
    <t>38-U003</t>
  </si>
  <si>
    <t>Innovación Tecnológica para Incrementar la Productividad de las Empresas</t>
  </si>
  <si>
    <t>P010</t>
  </si>
  <si>
    <t>S010</t>
  </si>
  <si>
    <t>47-S178</t>
  </si>
  <si>
    <t>Programa de Apoyo a la Educación Indígena</t>
  </si>
  <si>
    <t>S178</t>
  </si>
  <si>
    <t>S179</t>
  </si>
  <si>
    <t>S249</t>
  </si>
  <si>
    <t>47-U011</t>
  </si>
  <si>
    <t>Programa de Derechos Indígenas</t>
  </si>
  <si>
    <t>U011</t>
  </si>
  <si>
    <t>Desarrollo Cultural</t>
  </si>
  <si>
    <t>E011</t>
  </si>
  <si>
    <t>48-S243</t>
  </si>
  <si>
    <t>S268</t>
  </si>
  <si>
    <t>50-S038</t>
  </si>
  <si>
    <t>Programa IMSS-PROSPERA</t>
  </si>
  <si>
    <t>S038*</t>
  </si>
  <si>
    <t>S038</t>
  </si>
  <si>
    <t>Programas con campos justificados</t>
  </si>
  <si>
    <t>Porcentaje inferior al 80%</t>
  </si>
  <si>
    <t>Fuente de información: SIIPP-G. Consulta realizada el 23 de marzo de 2018.</t>
  </si>
  <si>
    <t>* El progama se registró en el SIIPP-G en fecha posterior al periodo de integración del primer trimestre de 2017.</t>
  </si>
  <si>
    <t>* El progama se registró en el SIIPP-G en fecha posterior al periodo.</t>
  </si>
  <si>
    <t>Integración*</t>
  </si>
  <si>
    <t>Campos prioritarios**</t>
  </si>
  <si>
    <t>INDICE DE INTEGRACIÓN DE PADRONES DE BENEFICIARIOS EN EL SIIPP-G</t>
  </si>
  <si>
    <t>* Fecha de corte: 4 de abril de 2018</t>
  </si>
  <si>
    <t>** Fecha de corte: 23 de marzo de 2018</t>
  </si>
  <si>
    <t>Fuente de información: SIIPP-G, y Matriz de Integración de Porgramas. Consulta realizada el 4 de abril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</si>
</sst>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gradientFill degree="180">
        <stop position="0">
          <color rgb="FFFFFF00"/>
        </stop>
        <stop position="1">
          <color rgb="FF00B0F0"/>
        </stop>
      </gradient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2" borderId="4" xfId="0" applyFill="1" applyBorder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6" borderId="16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6" borderId="1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2" fontId="0" fillId="7" borderId="19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7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0" fillId="5" borderId="0" xfId="0" applyNumberForma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2" fontId="0" fillId="0" borderId="0" xfId="0" applyNumberForma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971072" cy="1080000"/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971072" cy="1080000"/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971072" cy="1080000"/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selection activeCell="A2" sqref="A2:H2"/>
    </sheetView>
  </sheetViews>
  <sheetFormatPr baseColWidth="10" defaultColWidth="10.85546875" defaultRowHeight="14.25" x14ac:dyDescent="0.2"/>
  <cols>
    <col min="1" max="1" width="28.85546875" style="23" customWidth="1"/>
    <col min="2" max="2" width="13.42578125" style="2" customWidth="1"/>
    <col min="3" max="3" width="73.85546875" style="24" bestFit="1" customWidth="1"/>
    <col min="4" max="4" width="16.85546875" style="2" customWidth="1"/>
    <col min="5" max="5" width="20.140625" style="25" customWidth="1"/>
    <col min="6" max="6" width="16.5703125" style="25" customWidth="1"/>
    <col min="7" max="7" width="18.28515625" style="25" customWidth="1"/>
    <col min="8" max="8" width="12.7109375" style="25" bestFit="1" customWidth="1"/>
    <col min="9" max="16384" width="10.85546875" style="15"/>
  </cols>
  <sheetData>
    <row r="1" spans="1:8" s="2" customFormat="1" ht="87.75" customHeight="1" x14ac:dyDescent="0.25">
      <c r="A1" s="1"/>
      <c r="B1" s="85" t="s">
        <v>0</v>
      </c>
      <c r="C1" s="85"/>
      <c r="D1" s="85"/>
      <c r="E1" s="85"/>
      <c r="F1" s="85"/>
      <c r="G1" s="85"/>
      <c r="H1" s="85"/>
    </row>
    <row r="2" spans="1:8" s="2" customFormat="1" ht="25.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</row>
    <row r="3" spans="1:8" s="4" customFormat="1" ht="25.5" customHeight="1" x14ac:dyDescent="0.25">
      <c r="A3" s="3"/>
      <c r="C3" s="5"/>
    </row>
    <row r="4" spans="1:8" s="2" customFormat="1" ht="30" customHeight="1" x14ac:dyDescent="0.25">
      <c r="A4" s="6" t="s">
        <v>2</v>
      </c>
      <c r="B4" s="7" t="s">
        <v>3</v>
      </c>
      <c r="C4" s="6" t="s">
        <v>4</v>
      </c>
      <c r="D4" s="8" t="s">
        <v>5</v>
      </c>
      <c r="E4" s="6" t="s">
        <v>6</v>
      </c>
      <c r="F4" s="9" t="s">
        <v>7</v>
      </c>
      <c r="G4" s="6" t="s">
        <v>8</v>
      </c>
      <c r="H4" s="9" t="s">
        <v>9</v>
      </c>
    </row>
    <row r="5" spans="1:8" ht="30" x14ac:dyDescent="0.2">
      <c r="A5" s="10" t="s">
        <v>10</v>
      </c>
      <c r="B5" s="11" t="s">
        <v>11</v>
      </c>
      <c r="C5" s="11" t="s">
        <v>12</v>
      </c>
      <c r="D5" s="12" t="s">
        <v>13</v>
      </c>
      <c r="E5" s="13" t="s">
        <v>13</v>
      </c>
      <c r="F5" s="14" t="s">
        <v>13</v>
      </c>
      <c r="G5" s="14">
        <v>100</v>
      </c>
      <c r="H5" s="14">
        <v>100</v>
      </c>
    </row>
    <row r="6" spans="1:8" ht="15" x14ac:dyDescent="0.2">
      <c r="A6" s="10" t="s">
        <v>10</v>
      </c>
      <c r="B6" s="11" t="s">
        <v>14</v>
      </c>
      <c r="C6" s="11" t="s">
        <v>15</v>
      </c>
      <c r="D6" s="12" t="s">
        <v>13</v>
      </c>
      <c r="E6" s="13" t="s">
        <v>13</v>
      </c>
      <c r="F6" s="14" t="s">
        <v>13</v>
      </c>
      <c r="G6" s="14">
        <v>100</v>
      </c>
      <c r="H6" s="14">
        <v>100</v>
      </c>
    </row>
    <row r="7" spans="1:8" ht="15" x14ac:dyDescent="0.2">
      <c r="A7" s="10" t="s">
        <v>10</v>
      </c>
      <c r="B7" s="11" t="s">
        <v>204</v>
      </c>
      <c r="C7" s="11" t="s">
        <v>205</v>
      </c>
      <c r="D7" s="12">
        <v>60</v>
      </c>
      <c r="E7" s="13">
        <v>100</v>
      </c>
      <c r="F7" s="13">
        <v>100</v>
      </c>
      <c r="G7" s="13">
        <v>100</v>
      </c>
      <c r="H7" s="14">
        <f t="shared" ref="H7:H69" si="0">(D7+E7+F7+G7)/4</f>
        <v>90</v>
      </c>
    </row>
    <row r="8" spans="1:8" ht="25.5" x14ac:dyDescent="0.2">
      <c r="A8" s="16" t="s">
        <v>16</v>
      </c>
      <c r="B8" s="11" t="s">
        <v>208</v>
      </c>
      <c r="C8" s="11" t="s">
        <v>209</v>
      </c>
      <c r="D8" s="12">
        <v>100</v>
      </c>
      <c r="E8" s="13">
        <v>100</v>
      </c>
      <c r="F8" s="14">
        <v>100</v>
      </c>
      <c r="G8" s="14">
        <v>100</v>
      </c>
      <c r="H8" s="14">
        <f t="shared" si="0"/>
        <v>100</v>
      </c>
    </row>
    <row r="9" spans="1:8" ht="25.5" x14ac:dyDescent="0.2">
      <c r="A9" s="16" t="s">
        <v>16</v>
      </c>
      <c r="B9" s="11" t="s">
        <v>211</v>
      </c>
      <c r="C9" s="11" t="s">
        <v>212</v>
      </c>
      <c r="D9" s="12">
        <v>100</v>
      </c>
      <c r="E9" s="13">
        <v>100</v>
      </c>
      <c r="F9" s="13">
        <v>100</v>
      </c>
      <c r="G9" s="14">
        <v>100</v>
      </c>
      <c r="H9" s="14">
        <f t="shared" si="0"/>
        <v>100</v>
      </c>
    </row>
    <row r="10" spans="1:8" ht="25.5" x14ac:dyDescent="0.2">
      <c r="A10" s="16" t="s">
        <v>16</v>
      </c>
      <c r="B10" s="11" t="s">
        <v>17</v>
      </c>
      <c r="C10" s="11" t="s">
        <v>18</v>
      </c>
      <c r="D10" s="12" t="s">
        <v>13</v>
      </c>
      <c r="E10" s="13" t="s">
        <v>13</v>
      </c>
      <c r="F10" s="13" t="s">
        <v>13</v>
      </c>
      <c r="G10" s="14">
        <v>100</v>
      </c>
      <c r="H10" s="14">
        <v>100</v>
      </c>
    </row>
    <row r="11" spans="1:8" ht="25.5" x14ac:dyDescent="0.2">
      <c r="A11" s="16" t="s">
        <v>16</v>
      </c>
      <c r="B11" s="11" t="s">
        <v>215</v>
      </c>
      <c r="C11" s="11" t="s">
        <v>216</v>
      </c>
      <c r="D11" s="12">
        <v>100</v>
      </c>
      <c r="E11" s="13">
        <v>100</v>
      </c>
      <c r="F11" s="13">
        <v>100</v>
      </c>
      <c r="G11" s="14">
        <v>100</v>
      </c>
      <c r="H11" s="14">
        <f t="shared" si="0"/>
        <v>100</v>
      </c>
    </row>
    <row r="12" spans="1:8" ht="25.5" x14ac:dyDescent="0.2">
      <c r="A12" s="16" t="s">
        <v>16</v>
      </c>
      <c r="B12" s="11" t="s">
        <v>218</v>
      </c>
      <c r="C12" s="11" t="s">
        <v>219</v>
      </c>
      <c r="D12" s="12">
        <v>100</v>
      </c>
      <c r="E12" s="13">
        <v>100</v>
      </c>
      <c r="F12" s="13">
        <v>100</v>
      </c>
      <c r="G12" s="14">
        <v>100</v>
      </c>
      <c r="H12" s="14">
        <f t="shared" si="0"/>
        <v>100</v>
      </c>
    </row>
    <row r="13" spans="1:8" ht="25.5" x14ac:dyDescent="0.2">
      <c r="A13" s="16" t="s">
        <v>16</v>
      </c>
      <c r="B13" s="11" t="s">
        <v>221</v>
      </c>
      <c r="C13" s="11" t="s">
        <v>222</v>
      </c>
      <c r="D13" s="12">
        <v>100</v>
      </c>
      <c r="E13" s="13">
        <v>100</v>
      </c>
      <c r="F13" s="13">
        <v>100</v>
      </c>
      <c r="G13" s="14">
        <v>100</v>
      </c>
      <c r="H13" s="14">
        <f t="shared" si="0"/>
        <v>100</v>
      </c>
    </row>
    <row r="14" spans="1:8" ht="25.5" x14ac:dyDescent="0.2">
      <c r="A14" s="16" t="s">
        <v>16</v>
      </c>
      <c r="B14" s="11" t="s">
        <v>224</v>
      </c>
      <c r="C14" s="11" t="s">
        <v>225</v>
      </c>
      <c r="D14" s="12">
        <v>100</v>
      </c>
      <c r="E14" s="13">
        <v>100</v>
      </c>
      <c r="F14" s="13">
        <v>100</v>
      </c>
      <c r="G14" s="14">
        <v>100</v>
      </c>
      <c r="H14" s="14">
        <f t="shared" si="0"/>
        <v>100</v>
      </c>
    </row>
    <row r="15" spans="1:8" ht="25.5" x14ac:dyDescent="0.2">
      <c r="A15" s="16" t="s">
        <v>16</v>
      </c>
      <c r="B15" s="17" t="s">
        <v>19</v>
      </c>
      <c r="C15" s="11" t="s">
        <v>20</v>
      </c>
      <c r="D15" s="12">
        <v>100</v>
      </c>
      <c r="E15" s="13">
        <v>100</v>
      </c>
      <c r="F15" s="13" t="s">
        <v>13</v>
      </c>
      <c r="G15" s="14">
        <v>100</v>
      </c>
      <c r="H15" s="14">
        <f>(D15+E15+G15)/3</f>
        <v>100</v>
      </c>
    </row>
    <row r="16" spans="1:8" ht="25.5" x14ac:dyDescent="0.2">
      <c r="A16" s="16" t="s">
        <v>16</v>
      </c>
      <c r="B16" s="11" t="s">
        <v>21</v>
      </c>
      <c r="C16" s="11" t="s">
        <v>22</v>
      </c>
      <c r="D16" s="12" t="s">
        <v>13</v>
      </c>
      <c r="E16" s="13">
        <v>100</v>
      </c>
      <c r="F16" s="13">
        <v>100</v>
      </c>
      <c r="G16" s="14">
        <v>100</v>
      </c>
      <c r="H16" s="14">
        <f>(E16+F16+G16)/3</f>
        <v>100</v>
      </c>
    </row>
    <row r="17" spans="1:8" ht="38.25" x14ac:dyDescent="0.2">
      <c r="A17" s="16" t="s">
        <v>23</v>
      </c>
      <c r="B17" s="11" t="s">
        <v>24</v>
      </c>
      <c r="C17" s="11" t="s">
        <v>25</v>
      </c>
      <c r="D17" s="12" t="s">
        <v>13</v>
      </c>
      <c r="E17" s="14">
        <v>60</v>
      </c>
      <c r="F17" s="14">
        <v>60</v>
      </c>
      <c r="G17" s="14">
        <v>60</v>
      </c>
      <c r="H17" s="14">
        <f>(E17+F17+G17)/3</f>
        <v>60</v>
      </c>
    </row>
    <row r="18" spans="1:8" ht="38.25" x14ac:dyDescent="0.2">
      <c r="A18" s="16" t="s">
        <v>23</v>
      </c>
      <c r="B18" s="17" t="s">
        <v>230</v>
      </c>
      <c r="C18" s="11" t="s">
        <v>231</v>
      </c>
      <c r="D18" s="12">
        <v>100</v>
      </c>
      <c r="E18" s="13">
        <v>60</v>
      </c>
      <c r="F18" s="13">
        <v>100</v>
      </c>
      <c r="G18" s="14">
        <v>100</v>
      </c>
      <c r="H18" s="14">
        <f t="shared" si="0"/>
        <v>90</v>
      </c>
    </row>
    <row r="19" spans="1:8" ht="38.25" x14ac:dyDescent="0.2">
      <c r="A19" s="16" t="s">
        <v>23</v>
      </c>
      <c r="B19" s="11" t="s">
        <v>234</v>
      </c>
      <c r="C19" s="11" t="s">
        <v>235</v>
      </c>
      <c r="D19" s="12">
        <v>100</v>
      </c>
      <c r="E19" s="13">
        <v>60</v>
      </c>
      <c r="F19" s="13">
        <v>100</v>
      </c>
      <c r="G19" s="14">
        <v>100</v>
      </c>
      <c r="H19" s="14">
        <f t="shared" si="0"/>
        <v>90</v>
      </c>
    </row>
    <row r="20" spans="1:8" ht="38.25" x14ac:dyDescent="0.2">
      <c r="A20" s="16" t="s">
        <v>23</v>
      </c>
      <c r="B20" s="11" t="s">
        <v>237</v>
      </c>
      <c r="C20" s="11" t="s">
        <v>238</v>
      </c>
      <c r="D20" s="12">
        <v>100</v>
      </c>
      <c r="E20" s="13">
        <v>60</v>
      </c>
      <c r="F20" s="13">
        <v>0</v>
      </c>
      <c r="G20" s="14">
        <v>100</v>
      </c>
      <c r="H20" s="14">
        <f t="shared" si="0"/>
        <v>65</v>
      </c>
    </row>
    <row r="21" spans="1:8" ht="38.25" x14ac:dyDescent="0.2">
      <c r="A21" s="16" t="s">
        <v>23</v>
      </c>
      <c r="B21" s="11" t="s">
        <v>26</v>
      </c>
      <c r="C21" s="11" t="s">
        <v>27</v>
      </c>
      <c r="D21" s="12" t="s">
        <v>13</v>
      </c>
      <c r="E21" s="14">
        <v>60</v>
      </c>
      <c r="F21" s="13">
        <v>100</v>
      </c>
      <c r="G21" s="14">
        <v>100</v>
      </c>
      <c r="H21" s="14">
        <f>(E21+F21+G21)/3</f>
        <v>86.666666666666671</v>
      </c>
    </row>
    <row r="22" spans="1:8" ht="38.25" x14ac:dyDescent="0.2">
      <c r="A22" s="16" t="s">
        <v>23</v>
      </c>
      <c r="B22" s="17" t="s">
        <v>242</v>
      </c>
      <c r="C22" s="11" t="s">
        <v>243</v>
      </c>
      <c r="D22" s="12">
        <v>100</v>
      </c>
      <c r="E22" s="13">
        <v>60</v>
      </c>
      <c r="F22" s="13">
        <v>100</v>
      </c>
      <c r="G22" s="14">
        <v>100</v>
      </c>
      <c r="H22" s="14">
        <f t="shared" si="0"/>
        <v>90</v>
      </c>
    </row>
    <row r="23" spans="1:8" ht="38.25" x14ac:dyDescent="0.2">
      <c r="A23" s="16" t="s">
        <v>23</v>
      </c>
      <c r="B23" s="17" t="s">
        <v>246</v>
      </c>
      <c r="C23" s="11" t="s">
        <v>247</v>
      </c>
      <c r="D23" s="12">
        <v>100</v>
      </c>
      <c r="E23" s="13">
        <v>60</v>
      </c>
      <c r="F23" s="13">
        <v>100</v>
      </c>
      <c r="G23" s="14">
        <v>100</v>
      </c>
      <c r="H23" s="14">
        <f t="shared" si="0"/>
        <v>90</v>
      </c>
    </row>
    <row r="24" spans="1:8" ht="38.25" x14ac:dyDescent="0.2">
      <c r="A24" s="16" t="s">
        <v>23</v>
      </c>
      <c r="B24" s="11" t="s">
        <v>250</v>
      </c>
      <c r="C24" s="11" t="s">
        <v>251</v>
      </c>
      <c r="D24" s="21">
        <v>100</v>
      </c>
      <c r="E24" s="13">
        <v>100</v>
      </c>
      <c r="F24" s="13">
        <v>100</v>
      </c>
      <c r="G24" s="14">
        <v>100</v>
      </c>
      <c r="H24" s="14">
        <f t="shared" si="0"/>
        <v>100</v>
      </c>
    </row>
    <row r="25" spans="1:8" ht="38.25" x14ac:dyDescent="0.2">
      <c r="A25" s="16" t="s">
        <v>23</v>
      </c>
      <c r="B25" s="11" t="s">
        <v>28</v>
      </c>
      <c r="C25" s="11" t="s">
        <v>29</v>
      </c>
      <c r="D25" s="12" t="s">
        <v>13</v>
      </c>
      <c r="E25" s="13">
        <v>60</v>
      </c>
      <c r="F25" s="13" t="s">
        <v>13</v>
      </c>
      <c r="G25" s="14">
        <v>100</v>
      </c>
      <c r="H25" s="14">
        <f>(E25+G25)/2</f>
        <v>80</v>
      </c>
    </row>
    <row r="26" spans="1:8" ht="38.25" x14ac:dyDescent="0.2">
      <c r="A26" s="16" t="s">
        <v>23</v>
      </c>
      <c r="B26" s="11" t="s">
        <v>30</v>
      </c>
      <c r="C26" s="11" t="s">
        <v>31</v>
      </c>
      <c r="D26" s="12" t="s">
        <v>13</v>
      </c>
      <c r="E26" s="13">
        <v>60</v>
      </c>
      <c r="F26" s="13">
        <v>100</v>
      </c>
      <c r="G26" s="14">
        <v>100</v>
      </c>
      <c r="H26" s="14">
        <f>(E26+F26+G26)/3</f>
        <v>86.666666666666671</v>
      </c>
    </row>
    <row r="27" spans="1:8" s="18" customFormat="1" ht="38.25" x14ac:dyDescent="0.2">
      <c r="A27" s="16" t="s">
        <v>23</v>
      </c>
      <c r="B27" s="11" t="s">
        <v>32</v>
      </c>
      <c r="C27" s="11" t="s">
        <v>33</v>
      </c>
      <c r="D27" s="11" t="s">
        <v>13</v>
      </c>
      <c r="E27" s="17" t="s">
        <v>13</v>
      </c>
      <c r="F27" s="17" t="s">
        <v>13</v>
      </c>
      <c r="G27" s="14">
        <v>0</v>
      </c>
      <c r="H27" s="14">
        <v>0</v>
      </c>
    </row>
    <row r="28" spans="1:8" ht="38.25" x14ac:dyDescent="0.2">
      <c r="A28" s="16" t="s">
        <v>23</v>
      </c>
      <c r="B28" s="11" t="s">
        <v>34</v>
      </c>
      <c r="C28" s="11" t="s">
        <v>35</v>
      </c>
      <c r="D28" s="11" t="s">
        <v>13</v>
      </c>
      <c r="E28" s="14" t="s">
        <v>13</v>
      </c>
      <c r="F28" s="14" t="s">
        <v>13</v>
      </c>
      <c r="G28" s="14">
        <v>0</v>
      </c>
      <c r="H28" s="14">
        <v>0</v>
      </c>
    </row>
    <row r="29" spans="1:8" ht="38.25" x14ac:dyDescent="0.2">
      <c r="A29" s="16" t="s">
        <v>23</v>
      </c>
      <c r="B29" s="11" t="s">
        <v>36</v>
      </c>
      <c r="C29" s="11" t="s">
        <v>37</v>
      </c>
      <c r="D29" s="11" t="s">
        <v>13</v>
      </c>
      <c r="E29" s="13">
        <v>0</v>
      </c>
      <c r="F29" s="13">
        <v>0</v>
      </c>
      <c r="G29" s="14" t="s">
        <v>13</v>
      </c>
      <c r="H29" s="14">
        <v>0</v>
      </c>
    </row>
    <row r="30" spans="1:8" ht="25.5" x14ac:dyDescent="0.2">
      <c r="A30" s="10" t="s">
        <v>38</v>
      </c>
      <c r="B30" s="11" t="s">
        <v>261</v>
      </c>
      <c r="C30" s="11" t="s">
        <v>262</v>
      </c>
      <c r="D30" s="12">
        <v>100</v>
      </c>
      <c r="E30" s="13">
        <v>100</v>
      </c>
      <c r="F30" s="13">
        <v>100</v>
      </c>
      <c r="G30" s="14">
        <v>60</v>
      </c>
      <c r="H30" s="14">
        <f t="shared" si="0"/>
        <v>90</v>
      </c>
    </row>
    <row r="31" spans="1:8" ht="25.5" x14ac:dyDescent="0.2">
      <c r="A31" s="10" t="s">
        <v>38</v>
      </c>
      <c r="B31" s="11" t="s">
        <v>39</v>
      </c>
      <c r="C31" s="11" t="s">
        <v>40</v>
      </c>
      <c r="D31" s="12">
        <v>100</v>
      </c>
      <c r="E31" s="14" t="s">
        <v>13</v>
      </c>
      <c r="F31" s="14">
        <v>60</v>
      </c>
      <c r="G31" s="14">
        <v>60</v>
      </c>
      <c r="H31" s="14">
        <f>(D31+F31+G31)/3</f>
        <v>73.333333333333329</v>
      </c>
    </row>
    <row r="32" spans="1:8" ht="30" x14ac:dyDescent="0.2">
      <c r="A32" s="19" t="s">
        <v>41</v>
      </c>
      <c r="B32" s="11" t="s">
        <v>265</v>
      </c>
      <c r="C32" s="17" t="s">
        <v>266</v>
      </c>
      <c r="D32" s="21">
        <v>100</v>
      </c>
      <c r="E32" s="13">
        <v>100</v>
      </c>
      <c r="F32" s="13">
        <v>100</v>
      </c>
      <c r="G32" s="14">
        <v>100</v>
      </c>
      <c r="H32" s="14">
        <f t="shared" si="0"/>
        <v>100</v>
      </c>
    </row>
    <row r="33" spans="1:8" ht="15" x14ac:dyDescent="0.2">
      <c r="A33" s="19" t="s">
        <v>41</v>
      </c>
      <c r="B33" s="11" t="s">
        <v>268</v>
      </c>
      <c r="C33" s="11" t="s">
        <v>269</v>
      </c>
      <c r="D33" s="12">
        <v>100</v>
      </c>
      <c r="E33" s="13">
        <v>100</v>
      </c>
      <c r="F33" s="13">
        <v>100</v>
      </c>
      <c r="G33" s="14">
        <v>100</v>
      </c>
      <c r="H33" s="14">
        <f t="shared" si="0"/>
        <v>100</v>
      </c>
    </row>
    <row r="34" spans="1:8" ht="15" x14ac:dyDescent="0.2">
      <c r="A34" s="19" t="s">
        <v>41</v>
      </c>
      <c r="B34" s="11" t="s">
        <v>271</v>
      </c>
      <c r="C34" s="11" t="s">
        <v>272</v>
      </c>
      <c r="D34" s="12">
        <v>100</v>
      </c>
      <c r="E34" s="13">
        <v>100</v>
      </c>
      <c r="F34" s="13">
        <v>100</v>
      </c>
      <c r="G34" s="14">
        <v>100</v>
      </c>
      <c r="H34" s="14">
        <f t="shared" si="0"/>
        <v>100</v>
      </c>
    </row>
    <row r="35" spans="1:8" ht="30" x14ac:dyDescent="0.2">
      <c r="A35" s="19" t="s">
        <v>41</v>
      </c>
      <c r="B35" s="11" t="s">
        <v>274</v>
      </c>
      <c r="C35" s="11" t="s">
        <v>275</v>
      </c>
      <c r="D35" s="12">
        <v>100</v>
      </c>
      <c r="E35" s="13">
        <v>100</v>
      </c>
      <c r="F35" s="13">
        <v>100</v>
      </c>
      <c r="G35" s="14">
        <v>100</v>
      </c>
      <c r="H35" s="14">
        <f t="shared" si="0"/>
        <v>100</v>
      </c>
    </row>
    <row r="36" spans="1:8" ht="30" x14ac:dyDescent="0.2">
      <c r="A36" s="19" t="s">
        <v>41</v>
      </c>
      <c r="B36" s="11" t="s">
        <v>42</v>
      </c>
      <c r="C36" s="11" t="s">
        <v>43</v>
      </c>
      <c r="D36" s="12" t="s">
        <v>13</v>
      </c>
      <c r="E36" s="13" t="s">
        <v>13</v>
      </c>
      <c r="F36" s="14">
        <v>100</v>
      </c>
      <c r="G36" s="14">
        <v>100</v>
      </c>
      <c r="H36" s="14">
        <f>(F36+G36)/2</f>
        <v>100</v>
      </c>
    </row>
    <row r="37" spans="1:8" ht="15" x14ac:dyDescent="0.2">
      <c r="A37" s="19" t="s">
        <v>41</v>
      </c>
      <c r="B37" s="11" t="s">
        <v>44</v>
      </c>
      <c r="C37" s="11" t="s">
        <v>45</v>
      </c>
      <c r="D37" s="12" t="s">
        <v>13</v>
      </c>
      <c r="E37" s="13">
        <v>100</v>
      </c>
      <c r="F37" s="13">
        <v>100</v>
      </c>
      <c r="G37" s="14">
        <v>100</v>
      </c>
      <c r="H37" s="14">
        <f>(E37+F37+G37)/3</f>
        <v>100</v>
      </c>
    </row>
    <row r="38" spans="1:8" ht="15" x14ac:dyDescent="0.2">
      <c r="A38" s="19" t="s">
        <v>41</v>
      </c>
      <c r="B38" s="11" t="s">
        <v>46</v>
      </c>
      <c r="C38" s="11" t="s">
        <v>47</v>
      </c>
      <c r="D38" s="12">
        <v>100</v>
      </c>
      <c r="E38" s="13">
        <v>100</v>
      </c>
      <c r="F38" s="13" t="s">
        <v>13</v>
      </c>
      <c r="G38" s="14" t="s">
        <v>13</v>
      </c>
      <c r="H38" s="14">
        <f>(D38+E38)/2</f>
        <v>100</v>
      </c>
    </row>
    <row r="39" spans="1:8" ht="30" x14ac:dyDescent="0.2">
      <c r="A39" s="20" t="s">
        <v>48</v>
      </c>
      <c r="B39" s="11" t="s">
        <v>49</v>
      </c>
      <c r="C39" s="11" t="s">
        <v>50</v>
      </c>
      <c r="D39" s="12">
        <v>100</v>
      </c>
      <c r="E39" s="13">
        <v>100</v>
      </c>
      <c r="F39" s="13" t="s">
        <v>13</v>
      </c>
      <c r="G39" s="14">
        <v>100</v>
      </c>
      <c r="H39" s="14">
        <f>(D39+E39+G39)/4</f>
        <v>75</v>
      </c>
    </row>
    <row r="40" spans="1:8" ht="15" x14ac:dyDescent="0.2">
      <c r="A40" s="20" t="s">
        <v>48</v>
      </c>
      <c r="B40" s="11" t="s">
        <v>51</v>
      </c>
      <c r="C40" s="11" t="s">
        <v>52</v>
      </c>
      <c r="D40" s="12" t="s">
        <v>13</v>
      </c>
      <c r="E40" s="13" t="s">
        <v>13</v>
      </c>
      <c r="F40" s="14" t="s">
        <v>13</v>
      </c>
      <c r="G40" s="14">
        <v>100</v>
      </c>
      <c r="H40" s="14">
        <v>100</v>
      </c>
    </row>
    <row r="41" spans="1:8" ht="15" x14ac:dyDescent="0.2">
      <c r="A41" s="20" t="s">
        <v>48</v>
      </c>
      <c r="B41" s="11" t="s">
        <v>281</v>
      </c>
      <c r="C41" s="11" t="s">
        <v>282</v>
      </c>
      <c r="D41" s="12">
        <v>60</v>
      </c>
      <c r="E41" s="13">
        <v>100</v>
      </c>
      <c r="F41" s="13">
        <v>100</v>
      </c>
      <c r="G41" s="14">
        <v>100</v>
      </c>
      <c r="H41" s="14">
        <f t="shared" si="0"/>
        <v>90</v>
      </c>
    </row>
    <row r="42" spans="1:8" ht="15" x14ac:dyDescent="0.2">
      <c r="A42" s="20" t="s">
        <v>48</v>
      </c>
      <c r="B42" s="11" t="s">
        <v>53</v>
      </c>
      <c r="C42" s="11" t="s">
        <v>54</v>
      </c>
      <c r="D42" s="12" t="s">
        <v>13</v>
      </c>
      <c r="E42" s="13" t="s">
        <v>13</v>
      </c>
      <c r="F42" s="14">
        <v>100</v>
      </c>
      <c r="G42" s="14">
        <v>100</v>
      </c>
      <c r="H42" s="14">
        <f>(F42+G42)/2</f>
        <v>100</v>
      </c>
    </row>
    <row r="43" spans="1:8" ht="15" x14ac:dyDescent="0.2">
      <c r="A43" s="20" t="s">
        <v>48</v>
      </c>
      <c r="B43" s="11" t="s">
        <v>55</v>
      </c>
      <c r="C43" s="11" t="s">
        <v>56</v>
      </c>
      <c r="D43" s="12" t="s">
        <v>13</v>
      </c>
      <c r="E43" s="13" t="s">
        <v>13</v>
      </c>
      <c r="F43" s="14" t="s">
        <v>13</v>
      </c>
      <c r="G43" s="14">
        <v>100</v>
      </c>
      <c r="H43" s="14">
        <v>100</v>
      </c>
    </row>
    <row r="44" spans="1:8" ht="15" x14ac:dyDescent="0.2">
      <c r="A44" s="20" t="s">
        <v>48</v>
      </c>
      <c r="B44" s="11" t="s">
        <v>57</v>
      </c>
      <c r="C44" s="11" t="s">
        <v>58</v>
      </c>
      <c r="D44" s="12">
        <v>100</v>
      </c>
      <c r="E44" s="13" t="s">
        <v>13</v>
      </c>
      <c r="F44" s="14">
        <v>100</v>
      </c>
      <c r="G44" s="14">
        <v>100</v>
      </c>
      <c r="H44" s="14">
        <f>(D44+F44+G44)/4</f>
        <v>75</v>
      </c>
    </row>
    <row r="45" spans="1:8" ht="15" x14ac:dyDescent="0.2">
      <c r="A45" s="20" t="s">
        <v>48</v>
      </c>
      <c r="B45" s="11" t="s">
        <v>59</v>
      </c>
      <c r="C45" s="11" t="s">
        <v>60</v>
      </c>
      <c r="D45" s="12" t="s">
        <v>13</v>
      </c>
      <c r="E45" s="13">
        <v>100</v>
      </c>
      <c r="F45" s="13" t="s">
        <v>13</v>
      </c>
      <c r="G45" s="14">
        <v>100</v>
      </c>
      <c r="H45" s="14">
        <f>(E45+G45)/2</f>
        <v>100</v>
      </c>
    </row>
    <row r="46" spans="1:8" ht="15" x14ac:dyDescent="0.2">
      <c r="A46" s="20" t="s">
        <v>48</v>
      </c>
      <c r="B46" s="11" t="s">
        <v>61</v>
      </c>
      <c r="C46" s="11" t="s">
        <v>62</v>
      </c>
      <c r="D46" s="12">
        <v>60</v>
      </c>
      <c r="E46" s="13" t="s">
        <v>13</v>
      </c>
      <c r="F46" s="14">
        <v>100</v>
      </c>
      <c r="G46" s="14">
        <v>60</v>
      </c>
      <c r="H46" s="14">
        <f>(D46+F46+G46)/3</f>
        <v>73.333333333333329</v>
      </c>
    </row>
    <row r="47" spans="1:8" ht="15" x14ac:dyDescent="0.2">
      <c r="A47" s="20" t="s">
        <v>48</v>
      </c>
      <c r="B47" s="11" t="s">
        <v>63</v>
      </c>
      <c r="C47" s="11" t="s">
        <v>64</v>
      </c>
      <c r="D47" s="12" t="s">
        <v>13</v>
      </c>
      <c r="E47" s="13" t="s">
        <v>13</v>
      </c>
      <c r="F47" s="14" t="s">
        <v>13</v>
      </c>
      <c r="G47" s="14">
        <v>60</v>
      </c>
      <c r="H47" s="14">
        <v>60</v>
      </c>
    </row>
    <row r="48" spans="1:8" ht="15" x14ac:dyDescent="0.2">
      <c r="A48" s="20" t="s">
        <v>48</v>
      </c>
      <c r="B48" s="11" t="s">
        <v>65</v>
      </c>
      <c r="C48" s="11" t="s">
        <v>66</v>
      </c>
      <c r="D48" s="12">
        <v>100</v>
      </c>
      <c r="E48" s="13" t="s">
        <v>13</v>
      </c>
      <c r="F48" s="14">
        <v>100</v>
      </c>
      <c r="G48" s="14">
        <v>100</v>
      </c>
      <c r="H48" s="14">
        <f>(D48+F48+G48)/3</f>
        <v>100</v>
      </c>
    </row>
    <row r="49" spans="1:8" ht="15" x14ac:dyDescent="0.2">
      <c r="A49" s="20" t="s">
        <v>48</v>
      </c>
      <c r="B49" s="11" t="s">
        <v>67</v>
      </c>
      <c r="C49" s="11" t="s">
        <v>68</v>
      </c>
      <c r="D49" s="12" t="s">
        <v>13</v>
      </c>
      <c r="E49" s="13">
        <v>100</v>
      </c>
      <c r="F49" s="13" t="s">
        <v>13</v>
      </c>
      <c r="G49" s="14">
        <v>60</v>
      </c>
      <c r="H49" s="14">
        <f>(E49+G49)/4</f>
        <v>40</v>
      </c>
    </row>
    <row r="50" spans="1:8" ht="15" x14ac:dyDescent="0.2">
      <c r="A50" s="20" t="s">
        <v>48</v>
      </c>
      <c r="B50" s="11" t="s">
        <v>69</v>
      </c>
      <c r="C50" s="11" t="s">
        <v>70</v>
      </c>
      <c r="D50" s="12" t="s">
        <v>13</v>
      </c>
      <c r="E50" s="13" t="s">
        <v>13</v>
      </c>
      <c r="F50" s="14" t="s">
        <v>13</v>
      </c>
      <c r="G50" s="14">
        <v>100</v>
      </c>
      <c r="H50" s="14">
        <v>100</v>
      </c>
    </row>
    <row r="51" spans="1:8" ht="15" x14ac:dyDescent="0.2">
      <c r="A51" s="20" t="s">
        <v>48</v>
      </c>
      <c r="B51" s="11" t="s">
        <v>71</v>
      </c>
      <c r="C51" s="11" t="s">
        <v>72</v>
      </c>
      <c r="D51" s="11" t="s">
        <v>13</v>
      </c>
      <c r="E51" s="13" t="s">
        <v>13</v>
      </c>
      <c r="F51" s="14" t="s">
        <v>13</v>
      </c>
      <c r="G51" s="14">
        <v>100</v>
      </c>
      <c r="H51" s="14">
        <v>100</v>
      </c>
    </row>
    <row r="52" spans="1:8" ht="15" x14ac:dyDescent="0.2">
      <c r="A52" s="20" t="s">
        <v>48</v>
      </c>
      <c r="B52" s="11" t="s">
        <v>73</v>
      </c>
      <c r="C52" s="11" t="s">
        <v>74</v>
      </c>
      <c r="D52" s="12" t="s">
        <v>13</v>
      </c>
      <c r="E52" s="13" t="s">
        <v>13</v>
      </c>
      <c r="F52" s="14" t="s">
        <v>13</v>
      </c>
      <c r="G52" s="14">
        <v>0</v>
      </c>
      <c r="H52" s="14">
        <v>0</v>
      </c>
    </row>
    <row r="53" spans="1:8" ht="15" x14ac:dyDescent="0.2">
      <c r="A53" s="20" t="s">
        <v>48</v>
      </c>
      <c r="B53" s="11" t="s">
        <v>75</v>
      </c>
      <c r="C53" s="11" t="s">
        <v>76</v>
      </c>
      <c r="D53" s="12" t="s">
        <v>13</v>
      </c>
      <c r="E53" s="13" t="s">
        <v>13</v>
      </c>
      <c r="F53" s="14" t="s">
        <v>13</v>
      </c>
      <c r="G53" s="14" t="s">
        <v>13</v>
      </c>
      <c r="H53" s="14" t="s">
        <v>13</v>
      </c>
    </row>
    <row r="54" spans="1:8" ht="15" x14ac:dyDescent="0.2">
      <c r="A54" s="20" t="s">
        <v>48</v>
      </c>
      <c r="B54" s="11" t="s">
        <v>77</v>
      </c>
      <c r="C54" s="11" t="s">
        <v>78</v>
      </c>
      <c r="D54" s="11" t="s">
        <v>13</v>
      </c>
      <c r="E54" s="13" t="s">
        <v>13</v>
      </c>
      <c r="F54" s="14" t="s">
        <v>13</v>
      </c>
      <c r="G54" s="14">
        <v>0</v>
      </c>
      <c r="H54" s="14">
        <v>0</v>
      </c>
    </row>
    <row r="55" spans="1:8" ht="15" x14ac:dyDescent="0.2">
      <c r="A55" s="20" t="s">
        <v>48</v>
      </c>
      <c r="B55" s="11" t="s">
        <v>79</v>
      </c>
      <c r="C55" s="11" t="s">
        <v>80</v>
      </c>
      <c r="D55" s="11" t="s">
        <v>13</v>
      </c>
      <c r="E55" s="13" t="s">
        <v>13</v>
      </c>
      <c r="F55" s="14" t="s">
        <v>13</v>
      </c>
      <c r="G55" s="14">
        <v>100</v>
      </c>
      <c r="H55" s="14">
        <v>100</v>
      </c>
    </row>
    <row r="56" spans="1:8" ht="15" x14ac:dyDescent="0.2">
      <c r="A56" s="20" t="s">
        <v>48</v>
      </c>
      <c r="B56" s="11" t="s">
        <v>81</v>
      </c>
      <c r="C56" s="11" t="s">
        <v>82</v>
      </c>
      <c r="D56" s="12" t="s">
        <v>13</v>
      </c>
      <c r="E56" s="13" t="s">
        <v>13</v>
      </c>
      <c r="F56" s="14" t="s">
        <v>13</v>
      </c>
      <c r="G56" s="14">
        <v>0</v>
      </c>
      <c r="H56" s="14">
        <v>0</v>
      </c>
    </row>
    <row r="57" spans="1:8" ht="15" x14ac:dyDescent="0.2">
      <c r="A57" s="20" t="s">
        <v>48</v>
      </c>
      <c r="B57" s="11" t="s">
        <v>83</v>
      </c>
      <c r="C57" s="11" t="s">
        <v>84</v>
      </c>
      <c r="D57" s="12" t="s">
        <v>13</v>
      </c>
      <c r="E57" s="13" t="s">
        <v>13</v>
      </c>
      <c r="F57" s="14" t="s">
        <v>13</v>
      </c>
      <c r="G57" s="14">
        <v>100</v>
      </c>
      <c r="H57" s="14">
        <v>100</v>
      </c>
    </row>
    <row r="58" spans="1:8" ht="15" x14ac:dyDescent="0.2">
      <c r="A58" s="19" t="s">
        <v>85</v>
      </c>
      <c r="B58" s="11" t="s">
        <v>302</v>
      </c>
      <c r="C58" s="11" t="s">
        <v>303</v>
      </c>
      <c r="D58" s="11">
        <v>60</v>
      </c>
      <c r="E58" s="13">
        <v>100</v>
      </c>
      <c r="F58" s="13">
        <v>100</v>
      </c>
      <c r="G58" s="14">
        <v>100</v>
      </c>
      <c r="H58" s="14">
        <f t="shared" si="0"/>
        <v>90</v>
      </c>
    </row>
    <row r="59" spans="1:8" ht="30" x14ac:dyDescent="0.2">
      <c r="A59" s="19" t="s">
        <v>85</v>
      </c>
      <c r="B59" s="17" t="s">
        <v>86</v>
      </c>
      <c r="C59" s="11" t="s">
        <v>87</v>
      </c>
      <c r="D59" s="12" t="s">
        <v>13</v>
      </c>
      <c r="E59" s="13" t="s">
        <v>13</v>
      </c>
      <c r="F59" s="14" t="s">
        <v>13</v>
      </c>
      <c r="G59" s="14" t="s">
        <v>13</v>
      </c>
      <c r="H59" s="14" t="s">
        <v>13</v>
      </c>
    </row>
    <row r="60" spans="1:8" ht="15" x14ac:dyDescent="0.2">
      <c r="A60" s="19" t="s">
        <v>85</v>
      </c>
      <c r="B60" s="11" t="s">
        <v>88</v>
      </c>
      <c r="C60" s="17" t="s">
        <v>89</v>
      </c>
      <c r="D60" s="17" t="s">
        <v>13</v>
      </c>
      <c r="E60" s="13" t="s">
        <v>13</v>
      </c>
      <c r="F60" s="14" t="s">
        <v>13</v>
      </c>
      <c r="G60" s="14">
        <v>100</v>
      </c>
      <c r="H60" s="14">
        <v>100</v>
      </c>
    </row>
    <row r="61" spans="1:8" ht="30" x14ac:dyDescent="0.2">
      <c r="A61" s="19" t="s">
        <v>85</v>
      </c>
      <c r="B61" s="17" t="s">
        <v>90</v>
      </c>
      <c r="C61" s="17" t="s">
        <v>91</v>
      </c>
      <c r="D61" s="21" t="s">
        <v>13</v>
      </c>
      <c r="E61" s="13" t="s">
        <v>13</v>
      </c>
      <c r="F61" s="14" t="s">
        <v>13</v>
      </c>
      <c r="G61" s="14">
        <v>100</v>
      </c>
      <c r="H61" s="14">
        <v>100</v>
      </c>
    </row>
    <row r="62" spans="1:8" ht="15" x14ac:dyDescent="0.2">
      <c r="A62" s="19" t="s">
        <v>85</v>
      </c>
      <c r="B62" s="17" t="s">
        <v>309</v>
      </c>
      <c r="C62" s="17" t="s">
        <v>310</v>
      </c>
      <c r="D62" s="17">
        <v>100</v>
      </c>
      <c r="E62" s="13">
        <v>100</v>
      </c>
      <c r="F62" s="14">
        <v>100</v>
      </c>
      <c r="G62" s="14">
        <v>100</v>
      </c>
      <c r="H62" s="14">
        <f t="shared" si="0"/>
        <v>100</v>
      </c>
    </row>
    <row r="63" spans="1:8" ht="15" x14ac:dyDescent="0.2">
      <c r="A63" s="19" t="s">
        <v>85</v>
      </c>
      <c r="B63" s="17" t="s">
        <v>92</v>
      </c>
      <c r="C63" s="17" t="s">
        <v>93</v>
      </c>
      <c r="D63" s="17" t="s">
        <v>13</v>
      </c>
      <c r="E63" s="13" t="s">
        <v>13</v>
      </c>
      <c r="F63" s="14" t="s">
        <v>13</v>
      </c>
      <c r="G63" s="14" t="s">
        <v>13</v>
      </c>
      <c r="H63" s="14" t="s">
        <v>13</v>
      </c>
    </row>
    <row r="64" spans="1:8" ht="15" x14ac:dyDescent="0.2">
      <c r="A64" s="19" t="s">
        <v>85</v>
      </c>
      <c r="B64" s="17" t="s">
        <v>94</v>
      </c>
      <c r="C64" s="17" t="s">
        <v>95</v>
      </c>
      <c r="D64" s="17" t="s">
        <v>13</v>
      </c>
      <c r="E64" s="13" t="s">
        <v>13</v>
      </c>
      <c r="F64" s="14" t="s">
        <v>13</v>
      </c>
      <c r="G64" s="14">
        <v>60</v>
      </c>
      <c r="H64" s="14">
        <v>60</v>
      </c>
    </row>
    <row r="65" spans="1:8" ht="15" x14ac:dyDescent="0.2">
      <c r="A65" s="19" t="s">
        <v>85</v>
      </c>
      <c r="B65" s="11" t="s">
        <v>96</v>
      </c>
      <c r="C65" s="11" t="s">
        <v>97</v>
      </c>
      <c r="D65" s="11" t="s">
        <v>13</v>
      </c>
      <c r="E65" s="13">
        <v>100</v>
      </c>
      <c r="F65" s="13">
        <v>100</v>
      </c>
      <c r="G65" s="14">
        <v>100</v>
      </c>
      <c r="H65" s="14">
        <f>(E65+F65+G65)/3</f>
        <v>100</v>
      </c>
    </row>
    <row r="66" spans="1:8" ht="45" x14ac:dyDescent="0.2">
      <c r="A66" s="19" t="s">
        <v>85</v>
      </c>
      <c r="B66" s="11" t="s">
        <v>98</v>
      </c>
      <c r="C66" s="11" t="s">
        <v>99</v>
      </c>
      <c r="D66" s="13" t="s">
        <v>100</v>
      </c>
      <c r="E66" s="13" t="s">
        <v>100</v>
      </c>
      <c r="F66" s="13" t="s">
        <v>100</v>
      </c>
      <c r="G66" s="13" t="s">
        <v>100</v>
      </c>
      <c r="H66" s="14" t="s">
        <v>13</v>
      </c>
    </row>
    <row r="67" spans="1:8" ht="15" x14ac:dyDescent="0.2">
      <c r="A67" s="19" t="s">
        <v>85</v>
      </c>
      <c r="B67" s="11" t="s">
        <v>101</v>
      </c>
      <c r="C67" s="11" t="s">
        <v>102</v>
      </c>
      <c r="D67" s="12" t="s">
        <v>13</v>
      </c>
      <c r="E67" s="13" t="s">
        <v>13</v>
      </c>
      <c r="F67" s="14" t="s">
        <v>13</v>
      </c>
      <c r="G67" s="14">
        <v>100</v>
      </c>
      <c r="H67" s="14">
        <v>100</v>
      </c>
    </row>
    <row r="68" spans="1:8" ht="15" x14ac:dyDescent="0.2">
      <c r="A68" s="19" t="s">
        <v>85</v>
      </c>
      <c r="B68" s="11" t="s">
        <v>103</v>
      </c>
      <c r="C68" s="11" t="s">
        <v>104</v>
      </c>
      <c r="D68" s="12" t="s">
        <v>13</v>
      </c>
      <c r="E68" s="13" t="s">
        <v>13</v>
      </c>
      <c r="F68" s="14" t="s">
        <v>13</v>
      </c>
      <c r="G68" s="14">
        <v>100</v>
      </c>
      <c r="H68" s="14">
        <v>100</v>
      </c>
    </row>
    <row r="69" spans="1:8" ht="15" x14ac:dyDescent="0.2">
      <c r="A69" s="19" t="s">
        <v>85</v>
      </c>
      <c r="B69" s="11" t="s">
        <v>319</v>
      </c>
      <c r="C69" s="11" t="s">
        <v>320</v>
      </c>
      <c r="D69" s="12">
        <v>100</v>
      </c>
      <c r="E69" s="13">
        <v>100</v>
      </c>
      <c r="F69" s="13">
        <v>100</v>
      </c>
      <c r="G69" s="14">
        <v>100</v>
      </c>
      <c r="H69" s="14">
        <f t="shared" si="0"/>
        <v>100</v>
      </c>
    </row>
    <row r="70" spans="1:8" ht="15" x14ac:dyDescent="0.2">
      <c r="A70" s="19" t="s">
        <v>85</v>
      </c>
      <c r="B70" s="11" t="s">
        <v>105</v>
      </c>
      <c r="C70" s="11" t="s">
        <v>106</v>
      </c>
      <c r="D70" s="12">
        <v>100</v>
      </c>
      <c r="E70" s="13">
        <v>100</v>
      </c>
      <c r="F70" s="13" t="s">
        <v>13</v>
      </c>
      <c r="G70" s="14">
        <v>100</v>
      </c>
      <c r="H70" s="14">
        <f>(D70+E70+G70)/3</f>
        <v>100</v>
      </c>
    </row>
    <row r="71" spans="1:8" ht="15" x14ac:dyDescent="0.2">
      <c r="A71" s="19" t="s">
        <v>85</v>
      </c>
      <c r="B71" s="11" t="s">
        <v>107</v>
      </c>
      <c r="C71" s="11" t="s">
        <v>108</v>
      </c>
      <c r="D71" s="12" t="s">
        <v>13</v>
      </c>
      <c r="E71" s="13" t="s">
        <v>13</v>
      </c>
      <c r="F71" s="14" t="s">
        <v>13</v>
      </c>
      <c r="G71" s="14" t="s">
        <v>13</v>
      </c>
      <c r="H71" s="14" t="s">
        <v>13</v>
      </c>
    </row>
    <row r="72" spans="1:8" ht="15" x14ac:dyDescent="0.2">
      <c r="A72" s="19" t="s">
        <v>85</v>
      </c>
      <c r="B72" s="11" t="s">
        <v>109</v>
      </c>
      <c r="C72" s="11" t="s">
        <v>110</v>
      </c>
      <c r="D72" s="11" t="s">
        <v>13</v>
      </c>
      <c r="E72" s="13" t="s">
        <v>13</v>
      </c>
      <c r="F72" s="14" t="s">
        <v>13</v>
      </c>
      <c r="G72" s="14" t="s">
        <v>13</v>
      </c>
      <c r="H72" s="14" t="s">
        <v>13</v>
      </c>
    </row>
    <row r="73" spans="1:8" ht="15" x14ac:dyDescent="0.2">
      <c r="A73" s="19" t="s">
        <v>85</v>
      </c>
      <c r="B73" s="11" t="s">
        <v>111</v>
      </c>
      <c r="C73" s="11" t="s">
        <v>112</v>
      </c>
      <c r="D73" s="11" t="s">
        <v>13</v>
      </c>
      <c r="E73" s="13" t="s">
        <v>13</v>
      </c>
      <c r="F73" s="14" t="s">
        <v>13</v>
      </c>
      <c r="G73" s="14" t="s">
        <v>13</v>
      </c>
      <c r="H73" s="14" t="s">
        <v>13</v>
      </c>
    </row>
    <row r="74" spans="1:8" ht="25.5" x14ac:dyDescent="0.2">
      <c r="A74" s="19" t="s">
        <v>326</v>
      </c>
      <c r="B74" s="11" t="s">
        <v>327</v>
      </c>
      <c r="C74" s="11" t="s">
        <v>328</v>
      </c>
      <c r="D74" s="12">
        <v>100</v>
      </c>
      <c r="E74" s="13">
        <v>100</v>
      </c>
      <c r="F74" s="13">
        <v>100</v>
      </c>
      <c r="G74" s="14">
        <v>100</v>
      </c>
      <c r="H74" s="14">
        <f t="shared" ref="H74:H132" si="1">(D74+E74+F74+G74)/4</f>
        <v>100</v>
      </c>
    </row>
    <row r="75" spans="1:8" ht="25.5" x14ac:dyDescent="0.2">
      <c r="A75" s="10" t="s">
        <v>113</v>
      </c>
      <c r="B75" s="17" t="s">
        <v>114</v>
      </c>
      <c r="C75" s="17" t="s">
        <v>115</v>
      </c>
      <c r="D75" s="17" t="s">
        <v>13</v>
      </c>
      <c r="E75" s="13" t="s">
        <v>13</v>
      </c>
      <c r="F75" s="14" t="s">
        <v>13</v>
      </c>
      <c r="G75" s="14">
        <v>100</v>
      </c>
      <c r="H75" s="14">
        <v>100</v>
      </c>
    </row>
    <row r="76" spans="1:8" ht="30" x14ac:dyDescent="0.2">
      <c r="A76" s="10" t="s">
        <v>113</v>
      </c>
      <c r="B76" s="11" t="s">
        <v>116</v>
      </c>
      <c r="C76" s="11" t="s">
        <v>117</v>
      </c>
      <c r="D76" s="12" t="s">
        <v>13</v>
      </c>
      <c r="E76" s="13" t="s">
        <v>13</v>
      </c>
      <c r="F76" s="14" t="s">
        <v>13</v>
      </c>
      <c r="G76" s="14">
        <v>100</v>
      </c>
      <c r="H76" s="14">
        <v>100</v>
      </c>
    </row>
    <row r="77" spans="1:8" ht="30" x14ac:dyDescent="0.2">
      <c r="A77" s="10" t="s">
        <v>113</v>
      </c>
      <c r="B77" s="11" t="s">
        <v>118</v>
      </c>
      <c r="C77" s="11" t="s">
        <v>119</v>
      </c>
      <c r="D77" s="11" t="s">
        <v>13</v>
      </c>
      <c r="E77" s="13" t="s">
        <v>13</v>
      </c>
      <c r="F77" s="14" t="s">
        <v>13</v>
      </c>
      <c r="G77" s="14">
        <v>100</v>
      </c>
      <c r="H77" s="14">
        <v>100</v>
      </c>
    </row>
    <row r="78" spans="1:8" ht="25.5" x14ac:dyDescent="0.2">
      <c r="A78" s="10" t="s">
        <v>113</v>
      </c>
      <c r="B78" s="11" t="s">
        <v>120</v>
      </c>
      <c r="C78" s="11" t="s">
        <v>121</v>
      </c>
      <c r="D78" s="11" t="s">
        <v>13</v>
      </c>
      <c r="E78" s="13" t="s">
        <v>13</v>
      </c>
      <c r="F78" s="14" t="s">
        <v>13</v>
      </c>
      <c r="G78" s="14">
        <v>0</v>
      </c>
      <c r="H78" s="14">
        <v>0</v>
      </c>
    </row>
    <row r="79" spans="1:8" ht="25.5" x14ac:dyDescent="0.2">
      <c r="A79" s="10" t="s">
        <v>113</v>
      </c>
      <c r="B79" s="11" t="s">
        <v>122</v>
      </c>
      <c r="C79" s="11" t="s">
        <v>123</v>
      </c>
      <c r="D79" s="11" t="s">
        <v>13</v>
      </c>
      <c r="E79" s="13" t="s">
        <v>13</v>
      </c>
      <c r="F79" s="14">
        <v>100</v>
      </c>
      <c r="G79" s="14" t="s">
        <v>13</v>
      </c>
      <c r="H79" s="14">
        <f>F79</f>
        <v>100</v>
      </c>
    </row>
    <row r="80" spans="1:8" ht="25.5" x14ac:dyDescent="0.2">
      <c r="A80" s="10" t="s">
        <v>113</v>
      </c>
      <c r="B80" s="11" t="s">
        <v>124</v>
      </c>
      <c r="C80" s="11" t="s">
        <v>125</v>
      </c>
      <c r="D80" s="11" t="s">
        <v>13</v>
      </c>
      <c r="E80" s="13" t="s">
        <v>13</v>
      </c>
      <c r="F80" s="14" t="s">
        <v>13</v>
      </c>
      <c r="G80" s="14">
        <v>100</v>
      </c>
      <c r="H80" s="14">
        <v>100</v>
      </c>
    </row>
    <row r="81" spans="1:8" ht="25.5" x14ac:dyDescent="0.2">
      <c r="A81" s="10" t="s">
        <v>113</v>
      </c>
      <c r="B81" s="11" t="s">
        <v>336</v>
      </c>
      <c r="C81" s="11" t="s">
        <v>337</v>
      </c>
      <c r="D81" s="12">
        <v>100</v>
      </c>
      <c r="E81" s="13">
        <v>100</v>
      </c>
      <c r="F81" s="13">
        <v>100</v>
      </c>
      <c r="G81" s="14">
        <v>100</v>
      </c>
      <c r="H81" s="14">
        <f t="shared" si="1"/>
        <v>100</v>
      </c>
    </row>
    <row r="82" spans="1:8" ht="25.5" x14ac:dyDescent="0.2">
      <c r="A82" s="10" t="s">
        <v>113</v>
      </c>
      <c r="B82" s="11" t="s">
        <v>126</v>
      </c>
      <c r="C82" s="11" t="s">
        <v>127</v>
      </c>
      <c r="D82" s="12" t="s">
        <v>13</v>
      </c>
      <c r="E82" s="13">
        <v>100</v>
      </c>
      <c r="F82" s="13" t="s">
        <v>13</v>
      </c>
      <c r="G82" s="14">
        <v>100</v>
      </c>
      <c r="H82" s="14">
        <f>(E82+G82)/2</f>
        <v>100</v>
      </c>
    </row>
    <row r="83" spans="1:8" ht="30" x14ac:dyDescent="0.2">
      <c r="A83" s="10" t="s">
        <v>113</v>
      </c>
      <c r="B83" s="11" t="s">
        <v>128</v>
      </c>
      <c r="C83" s="11" t="s">
        <v>129</v>
      </c>
      <c r="D83" s="12" t="s">
        <v>13</v>
      </c>
      <c r="E83" s="13">
        <v>60</v>
      </c>
      <c r="F83" s="13" t="s">
        <v>13</v>
      </c>
      <c r="G83" s="14">
        <v>60</v>
      </c>
      <c r="H83" s="14">
        <f>(E83+G83)/2</f>
        <v>60</v>
      </c>
    </row>
    <row r="84" spans="1:8" ht="16.5" customHeight="1" x14ac:dyDescent="0.2">
      <c r="A84" s="10" t="s">
        <v>130</v>
      </c>
      <c r="B84" s="11" t="s">
        <v>131</v>
      </c>
      <c r="C84" s="11" t="s">
        <v>132</v>
      </c>
      <c r="D84" s="12" t="s">
        <v>13</v>
      </c>
      <c r="E84" s="14" t="s">
        <v>13</v>
      </c>
      <c r="F84" s="14" t="s">
        <v>13</v>
      </c>
      <c r="G84" s="14">
        <v>100</v>
      </c>
      <c r="H84" s="14">
        <v>100</v>
      </c>
    </row>
    <row r="85" spans="1:8" ht="25.5" x14ac:dyDescent="0.2">
      <c r="A85" s="10" t="s">
        <v>130</v>
      </c>
      <c r="B85" s="11" t="s">
        <v>133</v>
      </c>
      <c r="C85" s="11" t="s">
        <v>134</v>
      </c>
      <c r="D85" s="12" t="s">
        <v>13</v>
      </c>
      <c r="E85" s="13">
        <v>100</v>
      </c>
      <c r="F85" s="13" t="s">
        <v>13</v>
      </c>
      <c r="G85" s="14">
        <v>100</v>
      </c>
      <c r="H85" s="14">
        <f>(E85+G85)/2</f>
        <v>100</v>
      </c>
    </row>
    <row r="86" spans="1:8" ht="25.5" x14ac:dyDescent="0.2">
      <c r="A86" s="10" t="s">
        <v>130</v>
      </c>
      <c r="B86" s="11" t="s">
        <v>342</v>
      </c>
      <c r="C86" s="11" t="s">
        <v>262</v>
      </c>
      <c r="D86" s="12">
        <v>100</v>
      </c>
      <c r="E86" s="13">
        <v>100</v>
      </c>
      <c r="F86" s="13">
        <v>100</v>
      </c>
      <c r="G86" s="14">
        <v>100</v>
      </c>
      <c r="H86" s="14">
        <f t="shared" si="1"/>
        <v>100</v>
      </c>
    </row>
    <row r="87" spans="1:8" ht="25.5" x14ac:dyDescent="0.2">
      <c r="A87" s="10" t="s">
        <v>130</v>
      </c>
      <c r="B87" s="11" t="s">
        <v>135</v>
      </c>
      <c r="C87" s="11" t="s">
        <v>136</v>
      </c>
      <c r="D87" s="11" t="s">
        <v>13</v>
      </c>
      <c r="E87" s="13">
        <v>60</v>
      </c>
      <c r="F87" s="13" t="s">
        <v>13</v>
      </c>
      <c r="G87" s="14">
        <v>0</v>
      </c>
      <c r="H87" s="14">
        <f>(E87+G87)/2</f>
        <v>30</v>
      </c>
    </row>
    <row r="88" spans="1:8" ht="25.5" x14ac:dyDescent="0.2">
      <c r="A88" s="10" t="s">
        <v>130</v>
      </c>
      <c r="B88" s="11" t="s">
        <v>137</v>
      </c>
      <c r="C88" s="11" t="s">
        <v>138</v>
      </c>
      <c r="D88" s="11" t="s">
        <v>13</v>
      </c>
      <c r="E88" s="14" t="s">
        <v>13</v>
      </c>
      <c r="F88" s="14" t="s">
        <v>13</v>
      </c>
      <c r="G88" s="14">
        <v>100</v>
      </c>
      <c r="H88" s="14">
        <v>100</v>
      </c>
    </row>
    <row r="89" spans="1:8" ht="25.5" x14ac:dyDescent="0.2">
      <c r="A89" s="10" t="s">
        <v>130</v>
      </c>
      <c r="B89" s="11" t="s">
        <v>346</v>
      </c>
      <c r="C89" s="11" t="s">
        <v>347</v>
      </c>
      <c r="D89" s="11">
        <v>100</v>
      </c>
      <c r="E89" s="13">
        <v>100</v>
      </c>
      <c r="F89" s="13">
        <v>100</v>
      </c>
      <c r="G89" s="14">
        <v>100</v>
      </c>
      <c r="H89" s="14">
        <f t="shared" si="1"/>
        <v>100</v>
      </c>
    </row>
    <row r="90" spans="1:8" ht="25.5" x14ac:dyDescent="0.2">
      <c r="A90" s="10" t="s">
        <v>130</v>
      </c>
      <c r="B90" s="11" t="s">
        <v>139</v>
      </c>
      <c r="C90" s="11" t="s">
        <v>140</v>
      </c>
      <c r="D90" s="11" t="s">
        <v>13</v>
      </c>
      <c r="E90" s="14" t="s">
        <v>13</v>
      </c>
      <c r="F90" s="14" t="s">
        <v>13</v>
      </c>
      <c r="G90" s="14">
        <v>100</v>
      </c>
      <c r="H90" s="14">
        <v>100</v>
      </c>
    </row>
    <row r="91" spans="1:8" ht="25.5" x14ac:dyDescent="0.2">
      <c r="A91" s="10" t="s">
        <v>130</v>
      </c>
      <c r="B91" s="11" t="s">
        <v>141</v>
      </c>
      <c r="C91" s="11" t="s">
        <v>142</v>
      </c>
      <c r="D91" s="12" t="s">
        <v>13</v>
      </c>
      <c r="E91" s="14" t="s">
        <v>13</v>
      </c>
      <c r="F91" s="14">
        <v>100</v>
      </c>
      <c r="G91" s="14">
        <v>100</v>
      </c>
      <c r="H91" s="14">
        <f>(F91+G91)/2</f>
        <v>100</v>
      </c>
    </row>
    <row r="92" spans="1:8" ht="25.5" x14ac:dyDescent="0.2">
      <c r="A92" s="10" t="s">
        <v>130</v>
      </c>
      <c r="B92" s="11" t="s">
        <v>143</v>
      </c>
      <c r="C92" s="11" t="s">
        <v>144</v>
      </c>
      <c r="D92" s="11" t="s">
        <v>13</v>
      </c>
      <c r="E92" s="14" t="s">
        <v>13</v>
      </c>
      <c r="F92" s="14" t="s">
        <v>13</v>
      </c>
      <c r="G92" s="14">
        <v>100</v>
      </c>
      <c r="H92" s="14">
        <v>100</v>
      </c>
    </row>
    <row r="93" spans="1:8" ht="25.5" x14ac:dyDescent="0.2">
      <c r="A93" s="10" t="s">
        <v>130</v>
      </c>
      <c r="B93" s="11" t="s">
        <v>145</v>
      </c>
      <c r="C93" s="11" t="s">
        <v>146</v>
      </c>
      <c r="D93" s="12" t="s">
        <v>13</v>
      </c>
      <c r="E93" s="14" t="s">
        <v>13</v>
      </c>
      <c r="F93" s="14">
        <v>100</v>
      </c>
      <c r="G93" s="14">
        <v>100</v>
      </c>
      <c r="H93" s="14">
        <f>(F93+G93)/2</f>
        <v>100</v>
      </c>
    </row>
    <row r="94" spans="1:8" ht="25.5" x14ac:dyDescent="0.2">
      <c r="A94" s="10" t="s">
        <v>130</v>
      </c>
      <c r="B94" s="11" t="s">
        <v>147</v>
      </c>
      <c r="C94" s="11" t="s">
        <v>148</v>
      </c>
      <c r="D94" s="12" t="s">
        <v>13</v>
      </c>
      <c r="E94" s="14" t="s">
        <v>13</v>
      </c>
      <c r="F94" s="14" t="s">
        <v>13</v>
      </c>
      <c r="G94" s="14" t="s">
        <v>13</v>
      </c>
      <c r="H94" s="14" t="s">
        <v>13</v>
      </c>
    </row>
    <row r="95" spans="1:8" ht="25.5" x14ac:dyDescent="0.2">
      <c r="A95" s="10" t="s">
        <v>130</v>
      </c>
      <c r="B95" s="11" t="s">
        <v>149</v>
      </c>
      <c r="C95" s="11" t="s">
        <v>150</v>
      </c>
      <c r="D95" s="12" t="s">
        <v>13</v>
      </c>
      <c r="E95" s="14" t="s">
        <v>13</v>
      </c>
      <c r="F95" s="14" t="s">
        <v>13</v>
      </c>
      <c r="G95" s="14" t="s">
        <v>13</v>
      </c>
      <c r="H95" s="14" t="s">
        <v>13</v>
      </c>
    </row>
    <row r="96" spans="1:8" ht="25.5" x14ac:dyDescent="0.2">
      <c r="A96" s="10" t="s">
        <v>130</v>
      </c>
      <c r="B96" s="11" t="s">
        <v>151</v>
      </c>
      <c r="C96" s="11" t="s">
        <v>152</v>
      </c>
      <c r="D96" s="12" t="s">
        <v>13</v>
      </c>
      <c r="E96" s="13">
        <v>100</v>
      </c>
      <c r="F96" s="13" t="s">
        <v>13</v>
      </c>
      <c r="G96" s="14">
        <v>100</v>
      </c>
      <c r="H96" s="14">
        <f>(E96+G96)/2</f>
        <v>100</v>
      </c>
    </row>
    <row r="97" spans="1:8" ht="25.5" x14ac:dyDescent="0.2">
      <c r="A97" s="10" t="s">
        <v>130</v>
      </c>
      <c r="B97" s="11" t="s">
        <v>153</v>
      </c>
      <c r="C97" s="11" t="s">
        <v>154</v>
      </c>
      <c r="D97" s="12" t="s">
        <v>13</v>
      </c>
      <c r="E97" s="13">
        <v>60</v>
      </c>
      <c r="F97" s="13" t="s">
        <v>13</v>
      </c>
      <c r="G97" s="14">
        <v>100</v>
      </c>
      <c r="H97" s="14">
        <f>(E97+G97)/2</f>
        <v>80</v>
      </c>
    </row>
    <row r="98" spans="1:8" ht="15" x14ac:dyDescent="0.2">
      <c r="A98" s="19" t="s">
        <v>155</v>
      </c>
      <c r="B98" s="11" t="s">
        <v>354</v>
      </c>
      <c r="C98" s="11" t="s">
        <v>355</v>
      </c>
      <c r="D98" s="12">
        <v>100</v>
      </c>
      <c r="E98" s="13">
        <v>100</v>
      </c>
      <c r="F98" s="13">
        <v>100</v>
      </c>
      <c r="G98" s="14">
        <v>100</v>
      </c>
      <c r="H98" s="14">
        <f t="shared" si="1"/>
        <v>100</v>
      </c>
    </row>
    <row r="99" spans="1:8" ht="30" x14ac:dyDescent="0.2">
      <c r="A99" s="19" t="s">
        <v>155</v>
      </c>
      <c r="B99" s="11" t="s">
        <v>357</v>
      </c>
      <c r="C99" s="11" t="s">
        <v>358</v>
      </c>
      <c r="D99" s="12">
        <v>100</v>
      </c>
      <c r="E99" s="13">
        <v>100</v>
      </c>
      <c r="F99" s="13">
        <v>100</v>
      </c>
      <c r="G99" s="14">
        <v>100</v>
      </c>
      <c r="H99" s="14">
        <f t="shared" si="1"/>
        <v>100</v>
      </c>
    </row>
    <row r="100" spans="1:8" ht="15" x14ac:dyDescent="0.2">
      <c r="A100" s="19" t="s">
        <v>155</v>
      </c>
      <c r="B100" s="21" t="s">
        <v>156</v>
      </c>
      <c r="C100" s="17" t="s">
        <v>157</v>
      </c>
      <c r="D100" s="21" t="s">
        <v>13</v>
      </c>
      <c r="E100" s="13">
        <v>100</v>
      </c>
      <c r="F100" s="13">
        <v>100</v>
      </c>
      <c r="G100" s="14">
        <v>100</v>
      </c>
      <c r="H100" s="14">
        <f>(E100+F100+G100)/3</f>
        <v>100</v>
      </c>
    </row>
    <row r="101" spans="1:8" ht="30" x14ac:dyDescent="0.2">
      <c r="A101" s="19" t="s">
        <v>155</v>
      </c>
      <c r="B101" s="11" t="s">
        <v>361</v>
      </c>
      <c r="C101" s="11" t="s">
        <v>362</v>
      </c>
      <c r="D101" s="12">
        <v>100</v>
      </c>
      <c r="E101" s="13">
        <v>100</v>
      </c>
      <c r="F101" s="13">
        <v>100</v>
      </c>
      <c r="G101" s="14">
        <v>100</v>
      </c>
      <c r="H101" s="14">
        <f t="shared" si="1"/>
        <v>100</v>
      </c>
    </row>
    <row r="102" spans="1:8" ht="15" x14ac:dyDescent="0.2">
      <c r="A102" s="19" t="s">
        <v>155</v>
      </c>
      <c r="B102" s="11" t="s">
        <v>364</v>
      </c>
      <c r="C102" s="11" t="s">
        <v>365</v>
      </c>
      <c r="D102" s="12">
        <v>100</v>
      </c>
      <c r="E102" s="13">
        <v>100</v>
      </c>
      <c r="F102" s="13">
        <v>100</v>
      </c>
      <c r="G102" s="14">
        <v>100</v>
      </c>
      <c r="H102" s="14">
        <f t="shared" si="1"/>
        <v>100</v>
      </c>
    </row>
    <row r="103" spans="1:8" ht="15" x14ac:dyDescent="0.2">
      <c r="A103" s="19" t="s">
        <v>155</v>
      </c>
      <c r="B103" s="11" t="s">
        <v>367</v>
      </c>
      <c r="C103" s="11" t="s">
        <v>368</v>
      </c>
      <c r="D103" s="12">
        <v>100</v>
      </c>
      <c r="E103" s="13">
        <v>100</v>
      </c>
      <c r="F103" s="13">
        <v>100</v>
      </c>
      <c r="G103" s="14">
        <v>100</v>
      </c>
      <c r="H103" s="14">
        <f t="shared" si="1"/>
        <v>100</v>
      </c>
    </row>
    <row r="104" spans="1:8" ht="15" x14ac:dyDescent="0.2">
      <c r="A104" s="19" t="s">
        <v>155</v>
      </c>
      <c r="B104" s="11" t="s">
        <v>370</v>
      </c>
      <c r="C104" s="11" t="s">
        <v>371</v>
      </c>
      <c r="D104" s="12">
        <v>100</v>
      </c>
      <c r="E104" s="14">
        <v>100</v>
      </c>
      <c r="F104" s="14">
        <v>100</v>
      </c>
      <c r="G104" s="14">
        <v>100</v>
      </c>
      <c r="H104" s="14">
        <f t="shared" si="1"/>
        <v>100</v>
      </c>
    </row>
    <row r="105" spans="1:8" ht="30" x14ac:dyDescent="0.2">
      <c r="A105" s="19" t="s">
        <v>155</v>
      </c>
      <c r="B105" s="11" t="s">
        <v>158</v>
      </c>
      <c r="C105" s="11" t="s">
        <v>159</v>
      </c>
      <c r="D105" s="12">
        <v>100</v>
      </c>
      <c r="E105" s="14" t="s">
        <v>13</v>
      </c>
      <c r="F105" s="14">
        <v>100</v>
      </c>
      <c r="G105" s="14">
        <v>100</v>
      </c>
      <c r="H105" s="14">
        <f>(D105+F105+G105)/3</f>
        <v>100</v>
      </c>
    </row>
    <row r="106" spans="1:8" ht="15" x14ac:dyDescent="0.2">
      <c r="A106" s="19" t="s">
        <v>155</v>
      </c>
      <c r="B106" s="11" t="s">
        <v>373</v>
      </c>
      <c r="C106" s="11" t="s">
        <v>374</v>
      </c>
      <c r="D106" s="12">
        <v>100</v>
      </c>
      <c r="E106" s="13">
        <v>100</v>
      </c>
      <c r="F106" s="13">
        <v>100</v>
      </c>
      <c r="G106" s="14">
        <v>100</v>
      </c>
      <c r="H106" s="14">
        <f t="shared" si="1"/>
        <v>100</v>
      </c>
    </row>
    <row r="107" spans="1:8" ht="30" x14ac:dyDescent="0.2">
      <c r="A107" s="19" t="s">
        <v>155</v>
      </c>
      <c r="B107" s="11" t="s">
        <v>160</v>
      </c>
      <c r="C107" s="11" t="s">
        <v>161</v>
      </c>
      <c r="D107" s="12">
        <v>100</v>
      </c>
      <c r="E107" s="14" t="s">
        <v>13</v>
      </c>
      <c r="F107" s="14">
        <v>100</v>
      </c>
      <c r="G107" s="14" t="s">
        <v>13</v>
      </c>
      <c r="H107" s="14">
        <f>(D107+F107)/2</f>
        <v>100</v>
      </c>
    </row>
    <row r="108" spans="1:8" ht="15" x14ac:dyDescent="0.2">
      <c r="A108" s="19" t="s">
        <v>155</v>
      </c>
      <c r="B108" s="11" t="s">
        <v>377</v>
      </c>
      <c r="C108" s="11" t="s">
        <v>378</v>
      </c>
      <c r="D108" s="12">
        <v>100</v>
      </c>
      <c r="E108" s="13">
        <v>100</v>
      </c>
      <c r="F108" s="13">
        <v>100</v>
      </c>
      <c r="G108" s="14">
        <v>100</v>
      </c>
      <c r="H108" s="14">
        <f t="shared" si="1"/>
        <v>100</v>
      </c>
    </row>
    <row r="109" spans="1:8" ht="15" x14ac:dyDescent="0.2">
      <c r="A109" s="19" t="s">
        <v>155</v>
      </c>
      <c r="B109" s="11" t="s">
        <v>380</v>
      </c>
      <c r="C109" s="11" t="s">
        <v>381</v>
      </c>
      <c r="D109" s="12">
        <v>100</v>
      </c>
      <c r="E109" s="13">
        <v>100</v>
      </c>
      <c r="F109" s="13">
        <v>100</v>
      </c>
      <c r="G109" s="14">
        <v>100</v>
      </c>
      <c r="H109" s="14">
        <f t="shared" si="1"/>
        <v>100</v>
      </c>
    </row>
    <row r="110" spans="1:8" ht="15" x14ac:dyDescent="0.2">
      <c r="A110" s="19" t="s">
        <v>155</v>
      </c>
      <c r="B110" s="11" t="s">
        <v>162</v>
      </c>
      <c r="C110" s="11" t="s">
        <v>163</v>
      </c>
      <c r="D110" s="12">
        <v>100</v>
      </c>
      <c r="E110" s="13">
        <v>100</v>
      </c>
      <c r="F110" s="13" t="s">
        <v>13</v>
      </c>
      <c r="G110" s="14" t="s">
        <v>13</v>
      </c>
      <c r="H110" s="14">
        <f>(D110+E110)/2</f>
        <v>100</v>
      </c>
    </row>
    <row r="111" spans="1:8" ht="30" x14ac:dyDescent="0.2">
      <c r="A111" s="19" t="s">
        <v>155</v>
      </c>
      <c r="B111" s="11" t="s">
        <v>164</v>
      </c>
      <c r="C111" s="11" t="s">
        <v>165</v>
      </c>
      <c r="D111" s="12">
        <v>100</v>
      </c>
      <c r="E111" s="14" t="s">
        <v>13</v>
      </c>
      <c r="F111" s="14" t="s">
        <v>13</v>
      </c>
      <c r="G111" s="14">
        <v>100</v>
      </c>
      <c r="H111" s="14">
        <f>(D111+G111)/2</f>
        <v>100</v>
      </c>
    </row>
    <row r="112" spans="1:8" ht="15" x14ac:dyDescent="0.2">
      <c r="A112" s="19" t="s">
        <v>155</v>
      </c>
      <c r="B112" s="11" t="s">
        <v>384</v>
      </c>
      <c r="C112" s="11" t="s">
        <v>385</v>
      </c>
      <c r="D112" s="12">
        <v>100</v>
      </c>
      <c r="E112" s="13">
        <v>100</v>
      </c>
      <c r="F112" s="13">
        <v>100</v>
      </c>
      <c r="G112" s="14">
        <v>100</v>
      </c>
      <c r="H112" s="14">
        <f t="shared" si="1"/>
        <v>100</v>
      </c>
    </row>
    <row r="113" spans="1:8" ht="30" x14ac:dyDescent="0.2">
      <c r="A113" s="10" t="s">
        <v>166</v>
      </c>
      <c r="B113" s="11" t="s">
        <v>167</v>
      </c>
      <c r="C113" s="11" t="s">
        <v>168</v>
      </c>
      <c r="D113" s="12" t="s">
        <v>13</v>
      </c>
      <c r="E113" s="13">
        <v>100</v>
      </c>
      <c r="F113" s="13" t="s">
        <v>13</v>
      </c>
      <c r="G113" s="14">
        <v>100</v>
      </c>
      <c r="H113" s="14">
        <f>(E113+G113)/2</f>
        <v>100</v>
      </c>
    </row>
    <row r="114" spans="1:8" ht="76.5" x14ac:dyDescent="0.2">
      <c r="A114" s="10" t="s">
        <v>169</v>
      </c>
      <c r="B114" s="11" t="s">
        <v>170</v>
      </c>
      <c r="C114" s="11" t="s">
        <v>171</v>
      </c>
      <c r="D114" s="12" t="s">
        <v>13</v>
      </c>
      <c r="E114" s="13" t="s">
        <v>13</v>
      </c>
      <c r="F114" s="13">
        <v>100</v>
      </c>
      <c r="G114" s="14">
        <v>0</v>
      </c>
      <c r="H114" s="14">
        <f>(F114+G114)/2</f>
        <v>50</v>
      </c>
    </row>
    <row r="115" spans="1:8" ht="25.5" x14ac:dyDescent="0.2">
      <c r="A115" s="16" t="s">
        <v>172</v>
      </c>
      <c r="B115" s="11" t="s">
        <v>387</v>
      </c>
      <c r="C115" s="11" t="s">
        <v>388</v>
      </c>
      <c r="D115" s="12">
        <v>100</v>
      </c>
      <c r="E115" s="13">
        <v>100</v>
      </c>
      <c r="F115" s="13">
        <v>100</v>
      </c>
      <c r="G115" s="14">
        <v>100</v>
      </c>
      <c r="H115" s="14">
        <f t="shared" si="1"/>
        <v>100</v>
      </c>
    </row>
    <row r="116" spans="1:8" ht="25.5" x14ac:dyDescent="0.2">
      <c r="A116" s="16" t="s">
        <v>172</v>
      </c>
      <c r="B116" s="11" t="s">
        <v>390</v>
      </c>
      <c r="C116" s="11" t="s">
        <v>391</v>
      </c>
      <c r="D116" s="12">
        <v>100</v>
      </c>
      <c r="E116" s="13">
        <v>100</v>
      </c>
      <c r="F116" s="13">
        <v>100</v>
      </c>
      <c r="G116" s="14">
        <v>100</v>
      </c>
      <c r="H116" s="14">
        <f t="shared" si="1"/>
        <v>100</v>
      </c>
    </row>
    <row r="117" spans="1:8" ht="25.5" x14ac:dyDescent="0.2">
      <c r="A117" s="16" t="s">
        <v>172</v>
      </c>
      <c r="B117" s="11" t="s">
        <v>392</v>
      </c>
      <c r="C117" s="11" t="s">
        <v>393</v>
      </c>
      <c r="D117" s="12">
        <v>100</v>
      </c>
      <c r="E117" s="13">
        <v>100</v>
      </c>
      <c r="F117" s="13">
        <v>100</v>
      </c>
      <c r="G117" s="14">
        <v>100</v>
      </c>
      <c r="H117" s="14">
        <f t="shared" si="1"/>
        <v>100</v>
      </c>
    </row>
    <row r="118" spans="1:8" ht="25.5" x14ac:dyDescent="0.2">
      <c r="A118" s="16" t="s">
        <v>172</v>
      </c>
      <c r="B118" s="11" t="s">
        <v>395</v>
      </c>
      <c r="C118" s="11" t="s">
        <v>396</v>
      </c>
      <c r="D118" s="12">
        <v>100</v>
      </c>
      <c r="E118" s="13">
        <v>100</v>
      </c>
      <c r="F118" s="13">
        <v>100</v>
      </c>
      <c r="G118" s="14">
        <v>100</v>
      </c>
      <c r="H118" s="14">
        <f t="shared" si="1"/>
        <v>100</v>
      </c>
    </row>
    <row r="119" spans="1:8" ht="30" x14ac:dyDescent="0.2">
      <c r="A119" s="16" t="s">
        <v>172</v>
      </c>
      <c r="B119" s="11" t="s">
        <v>398</v>
      </c>
      <c r="C119" s="11" t="s">
        <v>399</v>
      </c>
      <c r="D119" s="12">
        <v>100</v>
      </c>
      <c r="E119" s="13">
        <v>100</v>
      </c>
      <c r="F119" s="13">
        <v>100</v>
      </c>
      <c r="G119" s="14">
        <v>100</v>
      </c>
      <c r="H119" s="14">
        <f t="shared" si="1"/>
        <v>100</v>
      </c>
    </row>
    <row r="120" spans="1:8" ht="25.5" x14ac:dyDescent="0.2">
      <c r="A120" s="16" t="s">
        <v>172</v>
      </c>
      <c r="B120" s="11" t="s">
        <v>173</v>
      </c>
      <c r="C120" s="11" t="s">
        <v>174</v>
      </c>
      <c r="D120" s="12" t="s">
        <v>13</v>
      </c>
      <c r="E120" s="13">
        <v>100</v>
      </c>
      <c r="F120" s="13">
        <v>100</v>
      </c>
      <c r="G120" s="14" t="s">
        <v>13</v>
      </c>
      <c r="H120" s="14">
        <f>(E120+F120)/2</f>
        <v>100</v>
      </c>
    </row>
    <row r="121" spans="1:8" ht="30" x14ac:dyDescent="0.2">
      <c r="A121" s="16" t="s">
        <v>172</v>
      </c>
      <c r="B121" s="11" t="s">
        <v>402</v>
      </c>
      <c r="C121" s="11" t="s">
        <v>403</v>
      </c>
      <c r="D121" s="12">
        <v>100</v>
      </c>
      <c r="E121" s="13">
        <v>100</v>
      </c>
      <c r="F121" s="13">
        <v>100</v>
      </c>
      <c r="G121" s="14">
        <v>100</v>
      </c>
      <c r="H121" s="14">
        <f t="shared" si="1"/>
        <v>100</v>
      </c>
    </row>
    <row r="122" spans="1:8" ht="30" x14ac:dyDescent="0.2">
      <c r="A122" s="16" t="s">
        <v>172</v>
      </c>
      <c r="B122" s="11" t="s">
        <v>405</v>
      </c>
      <c r="C122" s="11" t="s">
        <v>406</v>
      </c>
      <c r="D122" s="12">
        <v>100</v>
      </c>
      <c r="E122" s="13">
        <v>100</v>
      </c>
      <c r="F122" s="13">
        <v>100</v>
      </c>
      <c r="G122" s="14">
        <v>100</v>
      </c>
      <c r="H122" s="14">
        <f t="shared" si="1"/>
        <v>100</v>
      </c>
    </row>
    <row r="123" spans="1:8" ht="15" x14ac:dyDescent="0.2">
      <c r="A123" s="20" t="s">
        <v>175</v>
      </c>
      <c r="B123" s="12" t="s">
        <v>176</v>
      </c>
      <c r="C123" s="17" t="s">
        <v>177</v>
      </c>
      <c r="D123" s="21" t="s">
        <v>13</v>
      </c>
      <c r="E123" s="13">
        <v>100</v>
      </c>
      <c r="F123" s="13">
        <v>100</v>
      </c>
      <c r="G123" s="14">
        <v>100</v>
      </c>
      <c r="H123" s="14">
        <f>(E123+F123+G123)/3</f>
        <v>100</v>
      </c>
    </row>
    <row r="124" spans="1:8" ht="15" x14ac:dyDescent="0.2">
      <c r="A124" s="20" t="s">
        <v>175</v>
      </c>
      <c r="B124" s="11" t="s">
        <v>178</v>
      </c>
      <c r="C124" s="11" t="s">
        <v>179</v>
      </c>
      <c r="D124" s="12" t="s">
        <v>13</v>
      </c>
      <c r="E124" s="13">
        <v>100</v>
      </c>
      <c r="F124" s="13">
        <v>100</v>
      </c>
      <c r="G124" s="14" t="s">
        <v>13</v>
      </c>
      <c r="H124" s="14">
        <f>(E124+F124)/2</f>
        <v>100</v>
      </c>
    </row>
    <row r="125" spans="1:8" ht="15" x14ac:dyDescent="0.2">
      <c r="A125" s="20" t="s">
        <v>175</v>
      </c>
      <c r="B125" s="11" t="s">
        <v>409</v>
      </c>
      <c r="C125" s="11" t="s">
        <v>410</v>
      </c>
      <c r="D125" s="12">
        <v>100</v>
      </c>
      <c r="E125" s="13">
        <v>100</v>
      </c>
      <c r="F125" s="13">
        <v>100</v>
      </c>
      <c r="G125" s="14">
        <v>100</v>
      </c>
      <c r="H125" s="14">
        <f t="shared" si="1"/>
        <v>100</v>
      </c>
    </row>
    <row r="126" spans="1:8" ht="15" x14ac:dyDescent="0.2">
      <c r="A126" s="20" t="s">
        <v>175</v>
      </c>
      <c r="B126" s="11" t="s">
        <v>180</v>
      </c>
      <c r="C126" s="11" t="s">
        <v>181</v>
      </c>
      <c r="D126" s="12" t="s">
        <v>13</v>
      </c>
      <c r="E126" s="13" t="s">
        <v>13</v>
      </c>
      <c r="F126" s="13">
        <v>100</v>
      </c>
      <c r="G126" s="14">
        <v>100</v>
      </c>
      <c r="H126" s="14">
        <f>(F126+G126)/2</f>
        <v>100</v>
      </c>
    </row>
    <row r="127" spans="1:8" ht="30" x14ac:dyDescent="0.2">
      <c r="A127" s="20" t="s">
        <v>175</v>
      </c>
      <c r="B127" s="11" t="s">
        <v>182</v>
      </c>
      <c r="C127" s="11" t="s">
        <v>183</v>
      </c>
      <c r="D127" s="12" t="s">
        <v>13</v>
      </c>
      <c r="E127" s="13">
        <v>100</v>
      </c>
      <c r="F127" s="13">
        <v>100</v>
      </c>
      <c r="G127" s="14">
        <v>100</v>
      </c>
      <c r="H127" s="14">
        <f>(E127+F127+G127)/3</f>
        <v>100</v>
      </c>
    </row>
    <row r="128" spans="1:8" ht="15" x14ac:dyDescent="0.2">
      <c r="A128" s="20" t="s">
        <v>175</v>
      </c>
      <c r="B128" s="11" t="s">
        <v>414</v>
      </c>
      <c r="C128" s="11" t="s">
        <v>415</v>
      </c>
      <c r="D128" s="12">
        <v>100</v>
      </c>
      <c r="E128" s="13">
        <v>100</v>
      </c>
      <c r="F128" s="13">
        <v>100</v>
      </c>
      <c r="G128" s="14">
        <v>100</v>
      </c>
      <c r="H128" s="14">
        <f t="shared" si="1"/>
        <v>100</v>
      </c>
    </row>
    <row r="129" spans="1:8" ht="15" x14ac:dyDescent="0.2">
      <c r="A129" s="19" t="s">
        <v>184</v>
      </c>
      <c r="B129" s="11" t="s">
        <v>185</v>
      </c>
      <c r="C129" s="11" t="s">
        <v>186</v>
      </c>
      <c r="D129" s="12" t="s">
        <v>13</v>
      </c>
      <c r="E129" s="13" t="s">
        <v>13</v>
      </c>
      <c r="F129" s="13" t="s">
        <v>13</v>
      </c>
      <c r="G129" s="14">
        <v>100</v>
      </c>
      <c r="H129" s="14">
        <v>100</v>
      </c>
    </row>
    <row r="130" spans="1:8" ht="15" x14ac:dyDescent="0.2">
      <c r="A130" s="19" t="s">
        <v>184</v>
      </c>
      <c r="B130" s="17" t="s">
        <v>419</v>
      </c>
      <c r="C130" s="17" t="s">
        <v>58</v>
      </c>
      <c r="D130" s="17">
        <v>100</v>
      </c>
      <c r="E130" s="13">
        <v>100</v>
      </c>
      <c r="F130" s="13">
        <v>100</v>
      </c>
      <c r="G130" s="14">
        <v>100</v>
      </c>
      <c r="H130" s="14">
        <f t="shared" si="1"/>
        <v>100</v>
      </c>
    </row>
    <row r="131" spans="1:8" ht="15" x14ac:dyDescent="0.2">
      <c r="A131" s="19" t="s">
        <v>184</v>
      </c>
      <c r="B131" s="17" t="s">
        <v>187</v>
      </c>
      <c r="C131" s="22" t="s">
        <v>188</v>
      </c>
      <c r="D131" s="22" t="s">
        <v>13</v>
      </c>
      <c r="E131" s="13" t="s">
        <v>13</v>
      </c>
      <c r="F131" s="13" t="s">
        <v>13</v>
      </c>
      <c r="G131" s="14">
        <v>100</v>
      </c>
      <c r="H131" s="14">
        <v>100</v>
      </c>
    </row>
    <row r="132" spans="1:8" ht="25.5" x14ac:dyDescent="0.2">
      <c r="A132" s="16" t="s">
        <v>189</v>
      </c>
      <c r="B132" s="11" t="s">
        <v>421</v>
      </c>
      <c r="C132" s="11" t="s">
        <v>422</v>
      </c>
      <c r="D132" s="12">
        <v>60</v>
      </c>
      <c r="E132" s="13">
        <v>100</v>
      </c>
      <c r="F132" s="13">
        <v>100</v>
      </c>
      <c r="G132" s="14">
        <v>100</v>
      </c>
      <c r="H132" s="14">
        <f t="shared" si="1"/>
        <v>90</v>
      </c>
    </row>
    <row r="133" spans="1:8" ht="25.5" x14ac:dyDescent="0.2">
      <c r="A133" s="16" t="s">
        <v>189</v>
      </c>
      <c r="B133" s="11" t="s">
        <v>190</v>
      </c>
      <c r="C133" s="11" t="s">
        <v>191</v>
      </c>
      <c r="D133" s="12">
        <v>100</v>
      </c>
      <c r="E133" s="13" t="s">
        <v>13</v>
      </c>
      <c r="F133" s="13">
        <v>100</v>
      </c>
      <c r="G133" s="14" t="s">
        <v>13</v>
      </c>
      <c r="H133" s="14">
        <f>(D133+F133)/2</f>
        <v>100</v>
      </c>
    </row>
    <row r="134" spans="1:8" ht="25.5" x14ac:dyDescent="0.2">
      <c r="A134" s="16" t="s">
        <v>189</v>
      </c>
      <c r="B134" s="11" t="s">
        <v>192</v>
      </c>
      <c r="C134" s="11" t="s">
        <v>193</v>
      </c>
      <c r="D134" s="12">
        <v>100</v>
      </c>
      <c r="E134" s="13" t="s">
        <v>13</v>
      </c>
      <c r="F134" s="13">
        <v>100</v>
      </c>
      <c r="G134" s="14" t="s">
        <v>13</v>
      </c>
      <c r="H134" s="14">
        <f>(D134+F134)/2</f>
        <v>100</v>
      </c>
    </row>
    <row r="136" spans="1:8" ht="51" x14ac:dyDescent="0.2">
      <c r="A136" s="23" t="s">
        <v>435</v>
      </c>
    </row>
  </sheetData>
  <mergeCells count="2">
    <mergeCell ref="B1:H1"/>
    <mergeCell ref="A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workbookViewId="0">
      <selection activeCell="A2" sqref="A2:S2"/>
    </sheetView>
  </sheetViews>
  <sheetFormatPr baseColWidth="10" defaultColWidth="9.140625" defaultRowHeight="15" x14ac:dyDescent="0.25"/>
  <cols>
    <col min="1" max="1" width="30" style="26" customWidth="1"/>
    <col min="2" max="2" width="28.7109375" bestFit="1" customWidth="1"/>
    <col min="3" max="3" width="27.42578125" style="26" customWidth="1"/>
    <col min="4" max="4" width="11.85546875" customWidth="1"/>
    <col min="5" max="6" width="13.5703125" style="77" hidden="1" customWidth="1"/>
    <col min="7" max="7" width="7.140625" style="77" hidden="1" customWidth="1"/>
    <col min="8" max="8" width="12" style="82" hidden="1" customWidth="1"/>
    <col min="9" max="9" width="13" style="79" hidden="1" customWidth="1"/>
    <col min="10" max="10" width="13.42578125" style="79" hidden="1" customWidth="1"/>
    <col min="11" max="11" width="7.140625" style="79" hidden="1" customWidth="1"/>
    <col min="12" max="12" width="12" hidden="1" customWidth="1"/>
    <col min="13" max="13" width="15.5703125" style="77" hidden="1" customWidth="1"/>
    <col min="14" max="14" width="14.140625" style="77" hidden="1" customWidth="1"/>
    <col min="15" max="15" width="7.140625" style="77" hidden="1" customWidth="1"/>
    <col min="16" max="16" width="12" bestFit="1" customWidth="1"/>
    <col min="17" max="17" width="15.5703125" style="77" customWidth="1"/>
    <col min="18" max="18" width="14.140625" style="77" customWidth="1"/>
    <col min="19" max="19" width="9.42578125" style="77" bestFit="1" customWidth="1"/>
  </cols>
  <sheetData>
    <row r="1" spans="1:19" ht="88.5" customHeight="1" x14ac:dyDescent="0.25">
      <c r="A1" s="27"/>
      <c r="B1" s="27"/>
      <c r="C1" s="27"/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s="2" customFormat="1" ht="34.5" customHeight="1" x14ac:dyDescent="0.25">
      <c r="A2" s="88" t="s">
        <v>194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s="29" customFormat="1" ht="15.75" thickBo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s="29" customFormat="1" x14ac:dyDescent="0.25">
      <c r="A4" s="30"/>
      <c r="B4" s="30"/>
      <c r="C4" s="90" t="s">
        <v>4</v>
      </c>
      <c r="D4" s="30"/>
      <c r="E4" s="92" t="s">
        <v>195</v>
      </c>
      <c r="F4" s="93"/>
      <c r="G4" s="94"/>
      <c r="H4" s="92" t="s">
        <v>196</v>
      </c>
      <c r="I4" s="93"/>
      <c r="J4" s="93"/>
      <c r="K4" s="94"/>
      <c r="L4" s="92" t="s">
        <v>197</v>
      </c>
      <c r="M4" s="93"/>
      <c r="N4" s="93"/>
      <c r="O4" s="95"/>
      <c r="P4" s="92" t="s">
        <v>198</v>
      </c>
      <c r="Q4" s="93"/>
      <c r="R4" s="93"/>
      <c r="S4" s="94"/>
    </row>
    <row r="5" spans="1:19" s="39" customFormat="1" ht="72.95" customHeight="1" x14ac:dyDescent="0.25">
      <c r="A5" s="31" t="s">
        <v>2</v>
      </c>
      <c r="B5" s="31" t="s">
        <v>3</v>
      </c>
      <c r="C5" s="91"/>
      <c r="D5" s="31" t="s">
        <v>199</v>
      </c>
      <c r="E5" s="32" t="s">
        <v>200</v>
      </c>
      <c r="F5" s="33" t="s">
        <v>201</v>
      </c>
      <c r="G5" s="34" t="s">
        <v>9</v>
      </c>
      <c r="H5" s="31" t="s">
        <v>199</v>
      </c>
      <c r="I5" s="33" t="s">
        <v>200</v>
      </c>
      <c r="J5" s="33" t="s">
        <v>201</v>
      </c>
      <c r="K5" s="34" t="s">
        <v>9</v>
      </c>
      <c r="L5" s="31" t="s">
        <v>199</v>
      </c>
      <c r="M5" s="33" t="s">
        <v>200</v>
      </c>
      <c r="N5" s="33" t="s">
        <v>201</v>
      </c>
      <c r="O5" s="35" t="s">
        <v>9</v>
      </c>
      <c r="P5" s="36" t="s">
        <v>199</v>
      </c>
      <c r="Q5" s="37" t="s">
        <v>200</v>
      </c>
      <c r="R5" s="37" t="s">
        <v>201</v>
      </c>
      <c r="S5" s="38" t="s">
        <v>9</v>
      </c>
    </row>
    <row r="6" spans="1:19" ht="45" x14ac:dyDescent="0.25">
      <c r="A6" s="40" t="s">
        <v>10</v>
      </c>
      <c r="B6" s="41" t="s">
        <v>11</v>
      </c>
      <c r="C6" s="42" t="s">
        <v>12</v>
      </c>
      <c r="D6" s="43" t="s">
        <v>202</v>
      </c>
      <c r="E6" s="44" t="s">
        <v>13</v>
      </c>
      <c r="F6" s="44" t="s">
        <v>13</v>
      </c>
      <c r="G6" s="45" t="s">
        <v>13</v>
      </c>
      <c r="H6" s="43" t="s">
        <v>202</v>
      </c>
      <c r="I6" s="44" t="s">
        <v>13</v>
      </c>
      <c r="J6" s="44" t="s">
        <v>13</v>
      </c>
      <c r="K6" s="45" t="s">
        <v>13</v>
      </c>
      <c r="L6" s="43" t="s">
        <v>202</v>
      </c>
      <c r="M6" s="44" t="s">
        <v>13</v>
      </c>
      <c r="N6" s="44" t="s">
        <v>13</v>
      </c>
      <c r="O6" s="46" t="s">
        <v>13</v>
      </c>
      <c r="P6" s="43" t="s">
        <v>202</v>
      </c>
      <c r="Q6" s="44" t="s">
        <v>13</v>
      </c>
      <c r="R6" s="47">
        <v>100</v>
      </c>
      <c r="S6" s="48">
        <v>100</v>
      </c>
    </row>
    <row r="7" spans="1:19" ht="45" x14ac:dyDescent="0.25">
      <c r="A7" s="40" t="s">
        <v>10</v>
      </c>
      <c r="B7" s="41" t="s">
        <v>14</v>
      </c>
      <c r="C7" s="42" t="s">
        <v>15</v>
      </c>
      <c r="D7" s="43" t="s">
        <v>203</v>
      </c>
      <c r="E7" s="44" t="s">
        <v>13</v>
      </c>
      <c r="F7" s="44" t="s">
        <v>13</v>
      </c>
      <c r="G7" s="45" t="s">
        <v>13</v>
      </c>
      <c r="H7" s="43" t="s">
        <v>203</v>
      </c>
      <c r="I7" s="44" t="s">
        <v>13</v>
      </c>
      <c r="J7" s="44" t="s">
        <v>13</v>
      </c>
      <c r="K7" s="45" t="s">
        <v>13</v>
      </c>
      <c r="L7" s="43" t="s">
        <v>203</v>
      </c>
      <c r="M7" s="44" t="s">
        <v>13</v>
      </c>
      <c r="N7" s="44" t="s">
        <v>13</v>
      </c>
      <c r="O7" s="46" t="s">
        <v>13</v>
      </c>
      <c r="P7" s="43" t="s">
        <v>203</v>
      </c>
      <c r="Q7" s="44" t="s">
        <v>13</v>
      </c>
      <c r="R7" s="44" t="s">
        <v>13</v>
      </c>
      <c r="S7" s="45" t="s">
        <v>13</v>
      </c>
    </row>
    <row r="8" spans="1:19" ht="30" x14ac:dyDescent="0.25">
      <c r="A8" s="40" t="s">
        <v>10</v>
      </c>
      <c r="B8" s="41" t="s">
        <v>204</v>
      </c>
      <c r="C8" s="42" t="s">
        <v>205</v>
      </c>
      <c r="D8" s="43" t="s">
        <v>206</v>
      </c>
      <c r="E8" s="44" t="s">
        <v>13</v>
      </c>
      <c r="F8" s="47" t="s">
        <v>13</v>
      </c>
      <c r="G8" s="48" t="s">
        <v>13</v>
      </c>
      <c r="H8" s="43" t="s">
        <v>207</v>
      </c>
      <c r="I8" s="44" t="s">
        <v>13</v>
      </c>
      <c r="J8" s="47">
        <v>100</v>
      </c>
      <c r="K8" s="48">
        <v>100</v>
      </c>
      <c r="L8" s="43" t="s">
        <v>207</v>
      </c>
      <c r="M8" s="44" t="s">
        <v>13</v>
      </c>
      <c r="N8" s="47">
        <v>99.89</v>
      </c>
      <c r="O8" s="49">
        <v>99.89</v>
      </c>
      <c r="P8" s="43" t="s">
        <v>207</v>
      </c>
      <c r="Q8" s="44" t="s">
        <v>13</v>
      </c>
      <c r="R8" s="47">
        <v>99.88</v>
      </c>
      <c r="S8" s="48">
        <v>99.88</v>
      </c>
    </row>
    <row r="9" spans="1:19" x14ac:dyDescent="0.25">
      <c r="A9" s="40" t="s">
        <v>16</v>
      </c>
      <c r="B9" s="41" t="s">
        <v>208</v>
      </c>
      <c r="C9" s="42" t="s">
        <v>209</v>
      </c>
      <c r="D9" s="43" t="s">
        <v>210</v>
      </c>
      <c r="E9" s="47">
        <v>100</v>
      </c>
      <c r="F9" s="50">
        <v>100</v>
      </c>
      <c r="G9" s="48">
        <f>(E9+F9)/2</f>
        <v>100</v>
      </c>
      <c r="H9" s="43" t="s">
        <v>210</v>
      </c>
      <c r="I9" s="47">
        <v>100</v>
      </c>
      <c r="J9" s="50">
        <v>100</v>
      </c>
      <c r="K9" s="48">
        <f>(I9+J9)/2</f>
        <v>100</v>
      </c>
      <c r="L9" s="43" t="s">
        <v>210</v>
      </c>
      <c r="M9" s="47">
        <v>100</v>
      </c>
      <c r="N9" s="50">
        <v>100</v>
      </c>
      <c r="O9" s="49">
        <f t="shared" ref="O9:O118" si="0">(M9+N9)/2</f>
        <v>100</v>
      </c>
      <c r="P9" s="43" t="s">
        <v>210</v>
      </c>
      <c r="Q9" s="47">
        <v>100</v>
      </c>
      <c r="R9" s="50">
        <v>100</v>
      </c>
      <c r="S9" s="48">
        <f t="shared" ref="S9:S86" si="1">(Q9+R9)/2</f>
        <v>100</v>
      </c>
    </row>
    <row r="10" spans="1:19" ht="63" customHeight="1" x14ac:dyDescent="0.25">
      <c r="A10" s="40" t="s">
        <v>16</v>
      </c>
      <c r="B10" s="41" t="s">
        <v>211</v>
      </c>
      <c r="C10" s="42" t="s">
        <v>212</v>
      </c>
      <c r="D10" s="51" t="s">
        <v>213</v>
      </c>
      <c r="E10" s="47">
        <v>100</v>
      </c>
      <c r="F10" s="50">
        <v>100</v>
      </c>
      <c r="G10" s="48">
        <f>(E10+F10)/2</f>
        <v>100</v>
      </c>
      <c r="H10" s="51" t="s">
        <v>213</v>
      </c>
      <c r="I10" s="47">
        <v>100</v>
      </c>
      <c r="J10" s="50">
        <v>100</v>
      </c>
      <c r="K10" s="48">
        <f t="shared" ref="K10:K120" si="2">(I10+J10)/2</f>
        <v>100</v>
      </c>
      <c r="L10" s="51" t="s">
        <v>213</v>
      </c>
      <c r="M10" s="47">
        <v>100</v>
      </c>
      <c r="N10" s="50">
        <v>100</v>
      </c>
      <c r="O10" s="49">
        <f t="shared" si="0"/>
        <v>100</v>
      </c>
      <c r="P10" s="51" t="s">
        <v>213</v>
      </c>
      <c r="Q10" s="47">
        <v>100</v>
      </c>
      <c r="R10" s="50">
        <v>100</v>
      </c>
      <c r="S10" s="48">
        <f t="shared" si="1"/>
        <v>100</v>
      </c>
    </row>
    <row r="11" spans="1:19" ht="30" x14ac:dyDescent="0.25">
      <c r="A11" s="40" t="s">
        <v>16</v>
      </c>
      <c r="B11" s="41" t="s">
        <v>17</v>
      </c>
      <c r="C11" s="42" t="s">
        <v>18</v>
      </c>
      <c r="D11" s="51" t="s">
        <v>214</v>
      </c>
      <c r="E11" s="47" t="s">
        <v>13</v>
      </c>
      <c r="F11" s="47" t="s">
        <v>13</v>
      </c>
      <c r="G11" s="48" t="s">
        <v>13</v>
      </c>
      <c r="H11" s="51" t="s">
        <v>214</v>
      </c>
      <c r="I11" s="47"/>
      <c r="J11" s="47"/>
      <c r="K11" s="48"/>
      <c r="L11" s="51" t="s">
        <v>214</v>
      </c>
      <c r="M11" s="47" t="s">
        <v>13</v>
      </c>
      <c r="N11" s="47" t="s">
        <v>13</v>
      </c>
      <c r="O11" s="49" t="s">
        <v>13</v>
      </c>
      <c r="P11" s="51" t="s">
        <v>214</v>
      </c>
      <c r="Q11" s="44" t="s">
        <v>13</v>
      </c>
      <c r="R11" s="47">
        <v>100</v>
      </c>
      <c r="S11" s="47">
        <v>100</v>
      </c>
    </row>
    <row r="12" spans="1:19" ht="30" x14ac:dyDescent="0.25">
      <c r="A12" s="40" t="s">
        <v>16</v>
      </c>
      <c r="B12" s="41" t="s">
        <v>215</v>
      </c>
      <c r="C12" s="42" t="s">
        <v>216</v>
      </c>
      <c r="D12" s="51" t="s">
        <v>217</v>
      </c>
      <c r="E12" s="47">
        <v>100</v>
      </c>
      <c r="F12" s="47">
        <v>100</v>
      </c>
      <c r="G12" s="48">
        <f>(E12+F12)/2</f>
        <v>100</v>
      </c>
      <c r="H12" s="51" t="s">
        <v>217</v>
      </c>
      <c r="I12" s="47">
        <v>100</v>
      </c>
      <c r="J12" s="47">
        <v>100</v>
      </c>
      <c r="K12" s="48">
        <f t="shared" si="2"/>
        <v>100</v>
      </c>
      <c r="L12" s="51" t="s">
        <v>217</v>
      </c>
      <c r="M12" s="47">
        <v>100</v>
      </c>
      <c r="N12" s="47">
        <v>100</v>
      </c>
      <c r="O12" s="49">
        <f t="shared" si="0"/>
        <v>100</v>
      </c>
      <c r="P12" s="51" t="s">
        <v>217</v>
      </c>
      <c r="Q12" s="47">
        <v>100</v>
      </c>
      <c r="R12" s="47">
        <v>99.99</v>
      </c>
      <c r="S12" s="48">
        <f t="shared" si="1"/>
        <v>99.995000000000005</v>
      </c>
    </row>
    <row r="13" spans="1:19" ht="30" x14ac:dyDescent="0.25">
      <c r="A13" s="40" t="s">
        <v>16</v>
      </c>
      <c r="B13" s="41" t="s">
        <v>218</v>
      </c>
      <c r="C13" s="42" t="s">
        <v>219</v>
      </c>
      <c r="D13" s="51" t="s">
        <v>220</v>
      </c>
      <c r="E13" s="47">
        <v>100</v>
      </c>
      <c r="F13" s="50">
        <v>100</v>
      </c>
      <c r="G13" s="48">
        <f>(E13+F13)/2</f>
        <v>100</v>
      </c>
      <c r="H13" s="51" t="s">
        <v>220</v>
      </c>
      <c r="I13" s="47">
        <v>100</v>
      </c>
      <c r="J13" s="50">
        <v>100</v>
      </c>
      <c r="K13" s="48">
        <f t="shared" si="2"/>
        <v>100</v>
      </c>
      <c r="L13" s="51" t="s">
        <v>220</v>
      </c>
      <c r="M13" s="47">
        <v>100</v>
      </c>
      <c r="N13" s="50">
        <v>100</v>
      </c>
      <c r="O13" s="49">
        <f t="shared" si="0"/>
        <v>100</v>
      </c>
      <c r="P13" s="51" t="s">
        <v>220</v>
      </c>
      <c r="Q13" s="47">
        <v>100</v>
      </c>
      <c r="R13" s="50">
        <v>100</v>
      </c>
      <c r="S13" s="48">
        <f t="shared" si="1"/>
        <v>100</v>
      </c>
    </row>
    <row r="14" spans="1:19" ht="30" x14ac:dyDescent="0.25">
      <c r="A14" s="40" t="s">
        <v>16</v>
      </c>
      <c r="B14" s="41" t="s">
        <v>221</v>
      </c>
      <c r="C14" s="42" t="s">
        <v>222</v>
      </c>
      <c r="D14" s="51" t="s">
        <v>223</v>
      </c>
      <c r="E14" s="47">
        <v>100</v>
      </c>
      <c r="F14" s="50">
        <v>100</v>
      </c>
      <c r="G14" s="48">
        <f>(E14+F14)/2</f>
        <v>100</v>
      </c>
      <c r="H14" s="51" t="s">
        <v>223</v>
      </c>
      <c r="I14" s="47">
        <v>100</v>
      </c>
      <c r="J14" s="50">
        <v>100</v>
      </c>
      <c r="K14" s="48">
        <f t="shared" si="2"/>
        <v>100</v>
      </c>
      <c r="L14" s="51" t="s">
        <v>223</v>
      </c>
      <c r="M14" s="47">
        <v>100</v>
      </c>
      <c r="N14" s="50">
        <v>100</v>
      </c>
      <c r="O14" s="49">
        <f t="shared" si="0"/>
        <v>100</v>
      </c>
      <c r="P14" s="51" t="s">
        <v>223</v>
      </c>
      <c r="Q14" s="47">
        <v>100</v>
      </c>
      <c r="R14" s="50">
        <v>100</v>
      </c>
      <c r="S14" s="48">
        <f t="shared" si="1"/>
        <v>100</v>
      </c>
    </row>
    <row r="15" spans="1:19" ht="30" x14ac:dyDescent="0.25">
      <c r="A15" s="40" t="s">
        <v>16</v>
      </c>
      <c r="B15" s="41" t="s">
        <v>224</v>
      </c>
      <c r="C15" s="42" t="s">
        <v>225</v>
      </c>
      <c r="D15" s="51" t="s">
        <v>226</v>
      </c>
      <c r="E15" s="47" t="s">
        <v>13</v>
      </c>
      <c r="F15" s="47">
        <v>100</v>
      </c>
      <c r="G15" s="48">
        <v>100</v>
      </c>
      <c r="H15" s="51" t="s">
        <v>226</v>
      </c>
      <c r="I15" s="47" t="s">
        <v>13</v>
      </c>
      <c r="J15" s="47">
        <v>100</v>
      </c>
      <c r="K15" s="48">
        <v>100</v>
      </c>
      <c r="L15" s="51" t="s">
        <v>226</v>
      </c>
      <c r="M15" s="47" t="s">
        <v>13</v>
      </c>
      <c r="N15" s="47">
        <v>100</v>
      </c>
      <c r="O15" s="49">
        <v>100</v>
      </c>
      <c r="P15" s="51" t="s">
        <v>226</v>
      </c>
      <c r="Q15" s="44" t="s">
        <v>13</v>
      </c>
      <c r="R15" s="47">
        <v>100</v>
      </c>
      <c r="S15" s="47">
        <v>100</v>
      </c>
    </row>
    <row r="16" spans="1:19" ht="30" x14ac:dyDescent="0.25">
      <c r="A16" s="40" t="s">
        <v>16</v>
      </c>
      <c r="B16" s="41" t="s">
        <v>19</v>
      </c>
      <c r="C16" s="42" t="s">
        <v>20</v>
      </c>
      <c r="D16" s="51" t="s">
        <v>227</v>
      </c>
      <c r="E16" s="47" t="s">
        <v>13</v>
      </c>
      <c r="F16" s="47" t="s">
        <v>13</v>
      </c>
      <c r="G16" s="48" t="s">
        <v>13</v>
      </c>
      <c r="H16" s="51" t="s">
        <v>227</v>
      </c>
      <c r="I16" s="47">
        <v>95.56</v>
      </c>
      <c r="J16" s="47">
        <v>98.65</v>
      </c>
      <c r="K16" s="48">
        <f t="shared" si="2"/>
        <v>97.105000000000004</v>
      </c>
      <c r="L16" s="51" t="s">
        <v>227</v>
      </c>
      <c r="M16" s="47" t="s">
        <v>13</v>
      </c>
      <c r="N16" s="47" t="s">
        <v>13</v>
      </c>
      <c r="O16" s="49" t="s">
        <v>13</v>
      </c>
      <c r="P16" s="51" t="s">
        <v>227</v>
      </c>
      <c r="Q16" s="47">
        <v>95.04</v>
      </c>
      <c r="R16" s="47">
        <v>98.6</v>
      </c>
      <c r="S16" s="48">
        <f t="shared" si="1"/>
        <v>96.82</v>
      </c>
    </row>
    <row r="17" spans="1:19" ht="45" x14ac:dyDescent="0.25">
      <c r="A17" s="40" t="s">
        <v>16</v>
      </c>
      <c r="B17" s="41" t="s">
        <v>21</v>
      </c>
      <c r="C17" s="42" t="s">
        <v>22</v>
      </c>
      <c r="D17" s="51" t="s">
        <v>228</v>
      </c>
      <c r="E17" s="47" t="s">
        <v>13</v>
      </c>
      <c r="F17" s="47" t="s">
        <v>13</v>
      </c>
      <c r="G17" s="48" t="s">
        <v>13</v>
      </c>
      <c r="H17" s="51" t="s">
        <v>228</v>
      </c>
      <c r="I17" s="47" t="s">
        <v>13</v>
      </c>
      <c r="J17" s="47">
        <v>100</v>
      </c>
      <c r="K17" s="48">
        <v>100</v>
      </c>
      <c r="L17" s="51" t="s">
        <v>228</v>
      </c>
      <c r="M17" s="47" t="s">
        <v>13</v>
      </c>
      <c r="N17" s="47">
        <v>100</v>
      </c>
      <c r="O17" s="49">
        <v>100</v>
      </c>
      <c r="P17" s="51" t="s">
        <v>228</v>
      </c>
      <c r="Q17" s="44" t="s">
        <v>13</v>
      </c>
      <c r="R17" s="47">
        <v>100</v>
      </c>
      <c r="S17" s="47">
        <v>100</v>
      </c>
    </row>
    <row r="18" spans="1:19" s="52" customFormat="1" ht="45" x14ac:dyDescent="0.25">
      <c r="A18" s="40" t="s">
        <v>23</v>
      </c>
      <c r="B18" s="41" t="s">
        <v>24</v>
      </c>
      <c r="C18" s="42" t="s">
        <v>25</v>
      </c>
      <c r="D18" s="51" t="s">
        <v>229</v>
      </c>
      <c r="E18" s="47" t="s">
        <v>13</v>
      </c>
      <c r="F18" s="47" t="s">
        <v>13</v>
      </c>
      <c r="G18" s="48" t="s">
        <v>13</v>
      </c>
      <c r="H18" s="51" t="s">
        <v>229</v>
      </c>
      <c r="I18" s="47" t="s">
        <v>13</v>
      </c>
      <c r="J18" s="47" t="s">
        <v>13</v>
      </c>
      <c r="K18" s="48" t="s">
        <v>13</v>
      </c>
      <c r="L18" s="51" t="s">
        <v>229</v>
      </c>
      <c r="M18" s="47" t="s">
        <v>13</v>
      </c>
      <c r="N18" s="47" t="s">
        <v>13</v>
      </c>
      <c r="O18" s="49" t="s">
        <v>13</v>
      </c>
      <c r="P18" s="51" t="s">
        <v>229</v>
      </c>
      <c r="Q18" s="44">
        <v>80.98</v>
      </c>
      <c r="R18" s="44" t="s">
        <v>13</v>
      </c>
      <c r="S18" s="44">
        <v>80.98</v>
      </c>
    </row>
    <row r="19" spans="1:19" s="52" customFormat="1" ht="45" x14ac:dyDescent="0.25">
      <c r="A19" s="40" t="s">
        <v>23</v>
      </c>
      <c r="B19" s="41" t="s">
        <v>230</v>
      </c>
      <c r="C19" s="42" t="s">
        <v>231</v>
      </c>
      <c r="D19" s="51" t="s">
        <v>232</v>
      </c>
      <c r="E19" s="47" t="s">
        <v>13</v>
      </c>
      <c r="F19" s="47" t="s">
        <v>13</v>
      </c>
      <c r="G19" s="48" t="s">
        <v>13</v>
      </c>
      <c r="H19" s="51" t="s">
        <v>233</v>
      </c>
      <c r="I19" s="47" t="s">
        <v>13</v>
      </c>
      <c r="J19" s="47" t="s">
        <v>13</v>
      </c>
      <c r="K19" s="48" t="s">
        <v>13</v>
      </c>
      <c r="L19" s="51" t="s">
        <v>232</v>
      </c>
      <c r="M19" s="47" t="s">
        <v>13</v>
      </c>
      <c r="N19" s="47" t="s">
        <v>13</v>
      </c>
      <c r="O19" s="49" t="s">
        <v>13</v>
      </c>
      <c r="P19" s="51" t="s">
        <v>232</v>
      </c>
      <c r="Q19" s="47">
        <v>99.87</v>
      </c>
      <c r="R19" s="47">
        <v>99.94</v>
      </c>
      <c r="S19" s="48">
        <f t="shared" si="1"/>
        <v>99.905000000000001</v>
      </c>
    </row>
    <row r="20" spans="1:19" ht="45" x14ac:dyDescent="0.25">
      <c r="A20" s="40" t="s">
        <v>23</v>
      </c>
      <c r="B20" s="41" t="s">
        <v>234</v>
      </c>
      <c r="C20" s="42" t="s">
        <v>235</v>
      </c>
      <c r="D20" s="51" t="s">
        <v>236</v>
      </c>
      <c r="E20" s="47">
        <v>60</v>
      </c>
      <c r="F20" s="47" t="s">
        <v>13</v>
      </c>
      <c r="G20" s="53">
        <v>60</v>
      </c>
      <c r="H20" s="51" t="s">
        <v>236</v>
      </c>
      <c r="I20" s="47">
        <v>99.74</v>
      </c>
      <c r="J20" s="47">
        <v>100</v>
      </c>
      <c r="K20" s="48">
        <f t="shared" ref="K20" si="3">(I20+J20)/2</f>
        <v>99.87</v>
      </c>
      <c r="L20" s="51" t="s">
        <v>236</v>
      </c>
      <c r="M20" s="47" t="s">
        <v>13</v>
      </c>
      <c r="N20" s="47" t="s">
        <v>13</v>
      </c>
      <c r="O20" s="49" t="s">
        <v>13</v>
      </c>
      <c r="P20" s="51" t="s">
        <v>236</v>
      </c>
      <c r="Q20" s="47">
        <v>83.89</v>
      </c>
      <c r="R20" s="47">
        <v>95.26</v>
      </c>
      <c r="S20" s="48">
        <f t="shared" si="1"/>
        <v>89.575000000000003</v>
      </c>
    </row>
    <row r="21" spans="1:19" ht="45" x14ac:dyDescent="0.25">
      <c r="A21" s="40" t="s">
        <v>23</v>
      </c>
      <c r="B21" s="41" t="s">
        <v>237</v>
      </c>
      <c r="C21" s="42" t="s">
        <v>238</v>
      </c>
      <c r="D21" s="51" t="s">
        <v>239</v>
      </c>
      <c r="E21" s="47">
        <v>74.87</v>
      </c>
      <c r="F21" s="47">
        <v>77.75</v>
      </c>
      <c r="G21" s="53">
        <f>(E21+F21)/2</f>
        <v>76.31</v>
      </c>
      <c r="H21" s="51" t="s">
        <v>239</v>
      </c>
      <c r="I21" s="47">
        <v>93.82</v>
      </c>
      <c r="J21" s="47">
        <v>77.75</v>
      </c>
      <c r="K21" s="48">
        <f t="shared" si="2"/>
        <v>85.784999999999997</v>
      </c>
      <c r="L21" s="51" t="s">
        <v>239</v>
      </c>
      <c r="M21" s="47" t="s">
        <v>13</v>
      </c>
      <c r="N21" s="47" t="s">
        <v>13</v>
      </c>
      <c r="O21" s="49" t="s">
        <v>13</v>
      </c>
      <c r="P21" s="51" t="s">
        <v>239</v>
      </c>
      <c r="Q21" s="44">
        <v>89.29</v>
      </c>
      <c r="R21" s="44">
        <v>85.13</v>
      </c>
      <c r="S21" s="48">
        <f t="shared" si="1"/>
        <v>87.210000000000008</v>
      </c>
    </row>
    <row r="22" spans="1:19" ht="45" x14ac:dyDescent="0.25">
      <c r="A22" s="40" t="s">
        <v>23</v>
      </c>
      <c r="B22" s="41" t="s">
        <v>26</v>
      </c>
      <c r="C22" s="42" t="s">
        <v>27</v>
      </c>
      <c r="D22" s="51" t="s">
        <v>240</v>
      </c>
      <c r="E22" s="47" t="s">
        <v>13</v>
      </c>
      <c r="F22" s="47" t="s">
        <v>13</v>
      </c>
      <c r="G22" s="48" t="s">
        <v>13</v>
      </c>
      <c r="H22" s="51" t="s">
        <v>241</v>
      </c>
      <c r="I22" s="47" t="s">
        <v>13</v>
      </c>
      <c r="J22" s="47" t="s">
        <v>13</v>
      </c>
      <c r="K22" s="48" t="s">
        <v>13</v>
      </c>
      <c r="L22" s="51" t="s">
        <v>240</v>
      </c>
      <c r="M22" s="47" t="s">
        <v>13</v>
      </c>
      <c r="N22" s="47" t="s">
        <v>13</v>
      </c>
      <c r="O22" s="49" t="s">
        <v>13</v>
      </c>
      <c r="P22" s="51" t="s">
        <v>240</v>
      </c>
      <c r="Q22" s="54">
        <v>73.02</v>
      </c>
      <c r="R22" s="47">
        <v>85.47</v>
      </c>
      <c r="S22" s="53">
        <f t="shared" si="1"/>
        <v>79.245000000000005</v>
      </c>
    </row>
    <row r="23" spans="1:19" ht="45" x14ac:dyDescent="0.25">
      <c r="A23" s="40" t="s">
        <v>23</v>
      </c>
      <c r="B23" s="41" t="s">
        <v>242</v>
      </c>
      <c r="C23" s="42" t="s">
        <v>243</v>
      </c>
      <c r="D23" s="51" t="s">
        <v>244</v>
      </c>
      <c r="E23" s="47" t="s">
        <v>13</v>
      </c>
      <c r="F23" s="47" t="s">
        <v>13</v>
      </c>
      <c r="G23" s="48" t="s">
        <v>13</v>
      </c>
      <c r="H23" s="51" t="s">
        <v>245</v>
      </c>
      <c r="I23" s="47" t="s">
        <v>13</v>
      </c>
      <c r="J23" s="47" t="s">
        <v>13</v>
      </c>
      <c r="K23" s="48" t="s">
        <v>13</v>
      </c>
      <c r="L23" s="51" t="s">
        <v>244</v>
      </c>
      <c r="M23" s="47" t="s">
        <v>13</v>
      </c>
      <c r="N23" s="47" t="s">
        <v>13</v>
      </c>
      <c r="O23" s="49" t="s">
        <v>13</v>
      </c>
      <c r="P23" s="51" t="s">
        <v>244</v>
      </c>
      <c r="Q23" s="54">
        <v>70</v>
      </c>
      <c r="R23" s="47">
        <v>75.150000000000006</v>
      </c>
      <c r="S23" s="53">
        <f t="shared" si="1"/>
        <v>72.575000000000003</v>
      </c>
    </row>
    <row r="24" spans="1:19" ht="45" x14ac:dyDescent="0.25">
      <c r="A24" s="40" t="s">
        <v>23</v>
      </c>
      <c r="B24" s="41" t="s">
        <v>246</v>
      </c>
      <c r="C24" s="42" t="s">
        <v>247</v>
      </c>
      <c r="D24" s="51" t="s">
        <v>248</v>
      </c>
      <c r="E24" s="47" t="s">
        <v>13</v>
      </c>
      <c r="F24" s="47" t="s">
        <v>13</v>
      </c>
      <c r="G24" s="48" t="s">
        <v>13</v>
      </c>
      <c r="H24" s="51" t="s">
        <v>249</v>
      </c>
      <c r="I24" s="47" t="s">
        <v>13</v>
      </c>
      <c r="J24" s="47" t="s">
        <v>13</v>
      </c>
      <c r="K24" s="48" t="s">
        <v>13</v>
      </c>
      <c r="L24" s="51" t="s">
        <v>248</v>
      </c>
      <c r="M24" s="47" t="s">
        <v>13</v>
      </c>
      <c r="N24" s="47" t="s">
        <v>13</v>
      </c>
      <c r="O24" s="49" t="s">
        <v>13</v>
      </c>
      <c r="P24" s="51" t="s">
        <v>248</v>
      </c>
      <c r="Q24" s="54">
        <v>77.41</v>
      </c>
      <c r="R24" s="47">
        <v>86.25</v>
      </c>
      <c r="S24" s="48">
        <f t="shared" si="1"/>
        <v>81.83</v>
      </c>
    </row>
    <row r="25" spans="1:19" ht="45" x14ac:dyDescent="0.25">
      <c r="A25" s="40" t="s">
        <v>23</v>
      </c>
      <c r="B25" s="41" t="s">
        <v>250</v>
      </c>
      <c r="C25" s="42" t="s">
        <v>251</v>
      </c>
      <c r="D25" s="51" t="s">
        <v>252</v>
      </c>
      <c r="E25" s="47" t="s">
        <v>13</v>
      </c>
      <c r="F25" s="47" t="s">
        <v>13</v>
      </c>
      <c r="G25" s="48" t="s">
        <v>13</v>
      </c>
      <c r="H25" s="51" t="s">
        <v>252</v>
      </c>
      <c r="I25" s="47" t="s">
        <v>13</v>
      </c>
      <c r="J25" s="47">
        <v>66.67</v>
      </c>
      <c r="K25" s="53">
        <v>66.67</v>
      </c>
      <c r="L25" s="51" t="s">
        <v>252</v>
      </c>
      <c r="M25" s="47" t="s">
        <v>13</v>
      </c>
      <c r="N25" s="47" t="s">
        <v>13</v>
      </c>
      <c r="O25" s="49" t="s">
        <v>13</v>
      </c>
      <c r="P25" s="51" t="s">
        <v>252</v>
      </c>
      <c r="Q25" s="44">
        <v>99.52</v>
      </c>
      <c r="R25" s="54">
        <v>66.28</v>
      </c>
      <c r="S25" s="48">
        <f t="shared" si="1"/>
        <v>82.9</v>
      </c>
    </row>
    <row r="26" spans="1:19" ht="45" x14ac:dyDescent="0.25">
      <c r="A26" s="40" t="s">
        <v>23</v>
      </c>
      <c r="B26" s="41" t="s">
        <v>28</v>
      </c>
      <c r="C26" s="42" t="s">
        <v>29</v>
      </c>
      <c r="D26" s="51" t="s">
        <v>253</v>
      </c>
      <c r="E26" s="47" t="s">
        <v>13</v>
      </c>
      <c r="F26" s="47" t="s">
        <v>13</v>
      </c>
      <c r="G26" s="48" t="s">
        <v>13</v>
      </c>
      <c r="H26" s="51" t="s">
        <v>254</v>
      </c>
      <c r="I26" s="47" t="s">
        <v>13</v>
      </c>
      <c r="J26" s="47" t="s">
        <v>13</v>
      </c>
      <c r="K26" s="48" t="s">
        <v>13</v>
      </c>
      <c r="L26" s="51" t="s">
        <v>253</v>
      </c>
      <c r="M26" s="47" t="s">
        <v>13</v>
      </c>
      <c r="N26" s="47" t="s">
        <v>13</v>
      </c>
      <c r="O26" s="49" t="s">
        <v>13</v>
      </c>
      <c r="P26" s="51" t="s">
        <v>253</v>
      </c>
      <c r="Q26" s="47">
        <v>89.46</v>
      </c>
      <c r="R26" s="47">
        <v>85.93</v>
      </c>
      <c r="S26" s="48">
        <f t="shared" si="1"/>
        <v>87.694999999999993</v>
      </c>
    </row>
    <row r="27" spans="1:19" ht="45" x14ac:dyDescent="0.25">
      <c r="A27" s="40" t="s">
        <v>23</v>
      </c>
      <c r="B27" s="41" t="s">
        <v>30</v>
      </c>
      <c r="C27" s="42" t="s">
        <v>31</v>
      </c>
      <c r="D27" s="51" t="s">
        <v>255</v>
      </c>
      <c r="E27" s="47" t="s">
        <v>13</v>
      </c>
      <c r="F27" s="47" t="s">
        <v>13</v>
      </c>
      <c r="G27" s="48" t="s">
        <v>13</v>
      </c>
      <c r="H27" s="51" t="s">
        <v>256</v>
      </c>
      <c r="I27" s="47" t="s">
        <v>13</v>
      </c>
      <c r="J27" s="47" t="s">
        <v>13</v>
      </c>
      <c r="K27" s="48" t="s">
        <v>13</v>
      </c>
      <c r="L27" s="51" t="s">
        <v>255</v>
      </c>
      <c r="M27" s="47" t="s">
        <v>13</v>
      </c>
      <c r="N27" s="47" t="s">
        <v>13</v>
      </c>
      <c r="O27" s="49" t="s">
        <v>13</v>
      </c>
      <c r="P27" s="51" t="s">
        <v>255</v>
      </c>
      <c r="Q27" s="47">
        <v>100</v>
      </c>
      <c r="R27" s="54">
        <v>72.73</v>
      </c>
      <c r="S27" s="48">
        <f t="shared" si="1"/>
        <v>86.365000000000009</v>
      </c>
    </row>
    <row r="28" spans="1:19" ht="45" x14ac:dyDescent="0.25">
      <c r="A28" s="40" t="s">
        <v>23</v>
      </c>
      <c r="B28" s="41" t="s">
        <v>32</v>
      </c>
      <c r="C28" s="42" t="s">
        <v>33</v>
      </c>
      <c r="D28" s="51" t="s">
        <v>257</v>
      </c>
      <c r="E28" s="47" t="s">
        <v>13</v>
      </c>
      <c r="F28" s="47" t="s">
        <v>13</v>
      </c>
      <c r="G28" s="48" t="s">
        <v>13</v>
      </c>
      <c r="H28" s="51" t="s">
        <v>257</v>
      </c>
      <c r="I28" s="47" t="s">
        <v>13</v>
      </c>
      <c r="J28" s="47" t="s">
        <v>13</v>
      </c>
      <c r="K28" s="48" t="s">
        <v>13</v>
      </c>
      <c r="L28" s="51" t="s">
        <v>257</v>
      </c>
      <c r="M28" s="47" t="s">
        <v>13</v>
      </c>
      <c r="N28" s="47" t="s">
        <v>13</v>
      </c>
      <c r="O28" s="49" t="s">
        <v>13</v>
      </c>
      <c r="P28" s="51" t="s">
        <v>257</v>
      </c>
      <c r="Q28" s="44" t="s">
        <v>13</v>
      </c>
      <c r="R28" s="44" t="s">
        <v>13</v>
      </c>
      <c r="S28" s="44" t="s">
        <v>13</v>
      </c>
    </row>
    <row r="29" spans="1:19" ht="45" x14ac:dyDescent="0.25">
      <c r="A29" s="40" t="s">
        <v>23</v>
      </c>
      <c r="B29" s="41" t="s">
        <v>34</v>
      </c>
      <c r="C29" s="42" t="s">
        <v>35</v>
      </c>
      <c r="D29" s="51" t="s">
        <v>258</v>
      </c>
      <c r="E29" s="47" t="s">
        <v>13</v>
      </c>
      <c r="F29" s="47" t="s">
        <v>13</v>
      </c>
      <c r="G29" s="48" t="s">
        <v>13</v>
      </c>
      <c r="H29" s="51" t="s">
        <v>258</v>
      </c>
      <c r="I29" s="47" t="s">
        <v>13</v>
      </c>
      <c r="J29" s="47" t="s">
        <v>13</v>
      </c>
      <c r="K29" s="48" t="s">
        <v>13</v>
      </c>
      <c r="L29" s="51" t="s">
        <v>258</v>
      </c>
      <c r="M29" s="47" t="s">
        <v>13</v>
      </c>
      <c r="N29" s="47" t="s">
        <v>13</v>
      </c>
      <c r="O29" s="49" t="s">
        <v>13</v>
      </c>
      <c r="P29" s="51" t="s">
        <v>258</v>
      </c>
      <c r="Q29" s="44" t="s">
        <v>13</v>
      </c>
      <c r="R29" s="44" t="s">
        <v>13</v>
      </c>
      <c r="S29" s="44" t="s">
        <v>13</v>
      </c>
    </row>
    <row r="30" spans="1:19" ht="45" x14ac:dyDescent="0.25">
      <c r="A30" s="40" t="s">
        <v>23</v>
      </c>
      <c r="B30" s="41" t="s">
        <v>36</v>
      </c>
      <c r="C30" s="42" t="s">
        <v>37</v>
      </c>
      <c r="D30" s="51" t="s">
        <v>259</v>
      </c>
      <c r="E30" s="47" t="s">
        <v>13</v>
      </c>
      <c r="F30" s="47" t="s">
        <v>13</v>
      </c>
      <c r="G30" s="48" t="s">
        <v>13</v>
      </c>
      <c r="H30" s="51" t="s">
        <v>260</v>
      </c>
      <c r="I30" s="47" t="s">
        <v>13</v>
      </c>
      <c r="J30" s="47" t="s">
        <v>13</v>
      </c>
      <c r="K30" s="48" t="s">
        <v>13</v>
      </c>
      <c r="L30" s="51" t="s">
        <v>259</v>
      </c>
      <c r="M30" s="47" t="s">
        <v>13</v>
      </c>
      <c r="N30" s="47" t="s">
        <v>13</v>
      </c>
      <c r="O30" s="49" t="s">
        <v>13</v>
      </c>
      <c r="P30" s="51" t="s">
        <v>259</v>
      </c>
      <c r="Q30" s="44" t="s">
        <v>13</v>
      </c>
      <c r="R30" s="44" t="s">
        <v>13</v>
      </c>
      <c r="S30" s="44" t="s">
        <v>13</v>
      </c>
    </row>
    <row r="31" spans="1:19" ht="30" x14ac:dyDescent="0.25">
      <c r="A31" s="40" t="s">
        <v>38</v>
      </c>
      <c r="B31" s="41" t="s">
        <v>261</v>
      </c>
      <c r="C31" s="42" t="s">
        <v>262</v>
      </c>
      <c r="D31" s="51" t="s">
        <v>263</v>
      </c>
      <c r="E31" s="47">
        <v>97.63</v>
      </c>
      <c r="F31" s="47" t="s">
        <v>13</v>
      </c>
      <c r="G31" s="48">
        <v>97.63</v>
      </c>
      <c r="H31" s="51" t="s">
        <v>263</v>
      </c>
      <c r="I31" s="47">
        <v>98.39</v>
      </c>
      <c r="J31" s="47" t="s">
        <v>13</v>
      </c>
      <c r="K31" s="48">
        <v>98.39</v>
      </c>
      <c r="L31" s="51" t="s">
        <v>263</v>
      </c>
      <c r="M31" s="47">
        <v>98.37</v>
      </c>
      <c r="N31" s="47" t="s">
        <v>13</v>
      </c>
      <c r="O31" s="49">
        <v>98.37</v>
      </c>
      <c r="P31" s="51" t="s">
        <v>263</v>
      </c>
      <c r="Q31" s="47">
        <v>98.05</v>
      </c>
      <c r="R31" s="44" t="s">
        <v>13</v>
      </c>
      <c r="S31" s="47">
        <v>98.05</v>
      </c>
    </row>
    <row r="32" spans="1:19" ht="45" x14ac:dyDescent="0.25">
      <c r="A32" s="40" t="s">
        <v>38</v>
      </c>
      <c r="B32" s="41" t="s">
        <v>39</v>
      </c>
      <c r="C32" s="42" t="s">
        <v>40</v>
      </c>
      <c r="D32" s="51" t="s">
        <v>264</v>
      </c>
      <c r="E32" s="47" t="s">
        <v>13</v>
      </c>
      <c r="F32" s="47">
        <v>100</v>
      </c>
      <c r="G32" s="48">
        <v>100</v>
      </c>
      <c r="H32" s="51" t="s">
        <v>264</v>
      </c>
      <c r="I32" s="47" t="s">
        <v>13</v>
      </c>
      <c r="J32" s="47" t="s">
        <v>13</v>
      </c>
      <c r="K32" s="48" t="s">
        <v>13</v>
      </c>
      <c r="L32" s="51" t="s">
        <v>264</v>
      </c>
      <c r="M32" s="47" t="s">
        <v>13</v>
      </c>
      <c r="N32" s="47" t="s">
        <v>13</v>
      </c>
      <c r="O32" s="49" t="s">
        <v>13</v>
      </c>
      <c r="P32" s="51" t="s">
        <v>264</v>
      </c>
      <c r="Q32" s="44" t="s">
        <v>13</v>
      </c>
      <c r="R32" s="44">
        <v>100</v>
      </c>
      <c r="S32" s="44">
        <v>100</v>
      </c>
    </row>
    <row r="33" spans="1:19" ht="45" x14ac:dyDescent="0.25">
      <c r="A33" s="40" t="s">
        <v>41</v>
      </c>
      <c r="B33" s="41" t="s">
        <v>265</v>
      </c>
      <c r="C33" s="42" t="s">
        <v>266</v>
      </c>
      <c r="D33" s="51" t="s">
        <v>267</v>
      </c>
      <c r="E33" s="47">
        <v>80</v>
      </c>
      <c r="F33" s="47">
        <v>83.33</v>
      </c>
      <c r="G33" s="48">
        <f>(E33+F33)/2</f>
        <v>81.664999999999992</v>
      </c>
      <c r="H33" s="51" t="s">
        <v>267</v>
      </c>
      <c r="I33" s="47">
        <v>80</v>
      </c>
      <c r="J33" s="47">
        <v>83.33</v>
      </c>
      <c r="K33" s="48">
        <f t="shared" si="2"/>
        <v>81.664999999999992</v>
      </c>
      <c r="L33" s="51" t="s">
        <v>267</v>
      </c>
      <c r="M33" s="47">
        <v>80</v>
      </c>
      <c r="N33" s="47">
        <v>83.33</v>
      </c>
      <c r="O33" s="49">
        <f t="shared" si="0"/>
        <v>81.664999999999992</v>
      </c>
      <c r="P33" s="51" t="s">
        <v>267</v>
      </c>
      <c r="Q33" s="47">
        <v>80</v>
      </c>
      <c r="R33" s="47">
        <v>83.33</v>
      </c>
      <c r="S33" s="48">
        <f t="shared" si="1"/>
        <v>81.664999999999992</v>
      </c>
    </row>
    <row r="34" spans="1:19" ht="30" x14ac:dyDescent="0.25">
      <c r="A34" s="40" t="s">
        <v>41</v>
      </c>
      <c r="B34" s="41" t="s">
        <v>268</v>
      </c>
      <c r="C34" s="42" t="s">
        <v>269</v>
      </c>
      <c r="D34" s="51" t="s">
        <v>270</v>
      </c>
      <c r="E34" s="47" t="s">
        <v>13</v>
      </c>
      <c r="F34" s="47">
        <v>100</v>
      </c>
      <c r="G34" s="48">
        <v>100</v>
      </c>
      <c r="H34" s="51" t="s">
        <v>270</v>
      </c>
      <c r="I34" s="47" t="s">
        <v>13</v>
      </c>
      <c r="J34" s="47">
        <v>100</v>
      </c>
      <c r="K34" s="48">
        <v>100</v>
      </c>
      <c r="L34" s="51" t="s">
        <v>270</v>
      </c>
      <c r="M34" s="47" t="s">
        <v>13</v>
      </c>
      <c r="N34" s="47">
        <v>100</v>
      </c>
      <c r="O34" s="49">
        <v>100</v>
      </c>
      <c r="P34" s="51" t="s">
        <v>270</v>
      </c>
      <c r="Q34" s="44" t="s">
        <v>13</v>
      </c>
      <c r="R34" s="47">
        <v>100</v>
      </c>
      <c r="S34" s="47">
        <v>100</v>
      </c>
    </row>
    <row r="35" spans="1:19" ht="30" x14ac:dyDescent="0.25">
      <c r="A35" s="40" t="s">
        <v>41</v>
      </c>
      <c r="B35" s="41" t="s">
        <v>271</v>
      </c>
      <c r="C35" s="42" t="s">
        <v>272</v>
      </c>
      <c r="D35" s="51" t="s">
        <v>273</v>
      </c>
      <c r="E35" s="47" t="s">
        <v>13</v>
      </c>
      <c r="F35" s="47">
        <v>100</v>
      </c>
      <c r="G35" s="48">
        <v>100</v>
      </c>
      <c r="H35" s="51" t="s">
        <v>273</v>
      </c>
      <c r="I35" s="47" t="s">
        <v>13</v>
      </c>
      <c r="J35" s="47">
        <v>100</v>
      </c>
      <c r="K35" s="48">
        <v>100</v>
      </c>
      <c r="L35" s="51" t="s">
        <v>273</v>
      </c>
      <c r="M35" s="47" t="s">
        <v>13</v>
      </c>
      <c r="N35" s="47">
        <v>100</v>
      </c>
      <c r="O35" s="49">
        <v>100</v>
      </c>
      <c r="P35" s="51" t="s">
        <v>273</v>
      </c>
      <c r="Q35" s="47">
        <v>93.81</v>
      </c>
      <c r="R35" s="47">
        <v>95.91</v>
      </c>
      <c r="S35" s="48">
        <f t="shared" si="1"/>
        <v>94.86</v>
      </c>
    </row>
    <row r="36" spans="1:19" ht="60" x14ac:dyDescent="0.25">
      <c r="A36" s="40" t="s">
        <v>41</v>
      </c>
      <c r="B36" s="41" t="s">
        <v>274</v>
      </c>
      <c r="C36" s="42" t="s">
        <v>275</v>
      </c>
      <c r="D36" s="51" t="s">
        <v>276</v>
      </c>
      <c r="E36" s="47">
        <v>100</v>
      </c>
      <c r="F36" s="47">
        <v>100</v>
      </c>
      <c r="G36" s="48">
        <f>(E36+F36)/2</f>
        <v>100</v>
      </c>
      <c r="H36" s="51" t="s">
        <v>276</v>
      </c>
      <c r="I36" s="47">
        <v>99.98</v>
      </c>
      <c r="J36" s="47">
        <v>100</v>
      </c>
      <c r="K36" s="48">
        <f t="shared" si="2"/>
        <v>99.990000000000009</v>
      </c>
      <c r="L36" s="51" t="s">
        <v>276</v>
      </c>
      <c r="M36" s="47">
        <v>99.99</v>
      </c>
      <c r="N36" s="47">
        <v>100</v>
      </c>
      <c r="O36" s="49">
        <f t="shared" si="0"/>
        <v>99.995000000000005</v>
      </c>
      <c r="P36" s="51" t="s">
        <v>276</v>
      </c>
      <c r="Q36" s="47">
        <v>99.99</v>
      </c>
      <c r="R36" s="47">
        <v>100</v>
      </c>
      <c r="S36" s="48">
        <f t="shared" si="1"/>
        <v>99.995000000000005</v>
      </c>
    </row>
    <row r="37" spans="1:19" ht="45" x14ac:dyDescent="0.25">
      <c r="A37" s="40" t="s">
        <v>41</v>
      </c>
      <c r="B37" s="41" t="s">
        <v>42</v>
      </c>
      <c r="C37" s="42" t="s">
        <v>43</v>
      </c>
      <c r="D37" s="51" t="s">
        <v>277</v>
      </c>
      <c r="E37" s="47" t="s">
        <v>13</v>
      </c>
      <c r="F37" s="47" t="s">
        <v>13</v>
      </c>
      <c r="G37" s="48" t="s">
        <v>13</v>
      </c>
      <c r="H37" s="51" t="s">
        <v>277</v>
      </c>
      <c r="I37" s="47" t="s">
        <v>13</v>
      </c>
      <c r="J37" s="47" t="s">
        <v>13</v>
      </c>
      <c r="K37" s="48" t="s">
        <v>13</v>
      </c>
      <c r="L37" s="51" t="s">
        <v>277</v>
      </c>
      <c r="M37" s="47" t="s">
        <v>13</v>
      </c>
      <c r="N37" s="47">
        <v>100</v>
      </c>
      <c r="O37" s="49">
        <v>100</v>
      </c>
      <c r="P37" s="51" t="s">
        <v>277</v>
      </c>
      <c r="Q37" s="44" t="s">
        <v>13</v>
      </c>
      <c r="R37" s="47">
        <v>100</v>
      </c>
      <c r="S37" s="47">
        <v>100</v>
      </c>
    </row>
    <row r="38" spans="1:19" ht="45" x14ac:dyDescent="0.25">
      <c r="A38" s="40" t="s">
        <v>41</v>
      </c>
      <c r="B38" s="41" t="s">
        <v>44</v>
      </c>
      <c r="C38" s="42" t="s">
        <v>45</v>
      </c>
      <c r="D38" s="51" t="s">
        <v>278</v>
      </c>
      <c r="E38" s="47" t="s">
        <v>13</v>
      </c>
      <c r="F38" s="47" t="s">
        <v>13</v>
      </c>
      <c r="G38" s="48" t="s">
        <v>13</v>
      </c>
      <c r="H38" s="51" t="s">
        <v>278</v>
      </c>
      <c r="I38" s="47" t="s">
        <v>13</v>
      </c>
      <c r="J38" s="47">
        <v>72.22</v>
      </c>
      <c r="K38" s="53">
        <v>72.22</v>
      </c>
      <c r="L38" s="51" t="s">
        <v>278</v>
      </c>
      <c r="M38" s="47">
        <v>80</v>
      </c>
      <c r="N38" s="47">
        <v>77.78</v>
      </c>
      <c r="O38" s="55">
        <f t="shared" si="0"/>
        <v>78.89</v>
      </c>
      <c r="P38" s="51" t="s">
        <v>278</v>
      </c>
      <c r="Q38" s="47">
        <v>80</v>
      </c>
      <c r="R38" s="47">
        <v>84.82</v>
      </c>
      <c r="S38" s="48">
        <f t="shared" si="1"/>
        <v>82.41</v>
      </c>
    </row>
    <row r="39" spans="1:19" ht="45" x14ac:dyDescent="0.25">
      <c r="A39" s="40" t="s">
        <v>41</v>
      </c>
      <c r="B39" s="41" t="s">
        <v>46</v>
      </c>
      <c r="C39" s="42" t="s">
        <v>47</v>
      </c>
      <c r="D39" s="51" t="s">
        <v>257</v>
      </c>
      <c r="E39" s="47" t="s">
        <v>13</v>
      </c>
      <c r="F39" s="47">
        <v>100</v>
      </c>
      <c r="G39" s="48">
        <v>100</v>
      </c>
      <c r="H39" s="51" t="s">
        <v>257</v>
      </c>
      <c r="I39" s="47" t="s">
        <v>13</v>
      </c>
      <c r="J39" s="47">
        <v>100</v>
      </c>
      <c r="K39" s="48">
        <v>100</v>
      </c>
      <c r="L39" s="51" t="s">
        <v>257</v>
      </c>
      <c r="M39" s="47" t="s">
        <v>13</v>
      </c>
      <c r="N39" s="47" t="s">
        <v>13</v>
      </c>
      <c r="O39" s="49" t="s">
        <v>13</v>
      </c>
      <c r="P39" s="51" t="s">
        <v>257</v>
      </c>
      <c r="Q39" s="44" t="s">
        <v>13</v>
      </c>
      <c r="R39" s="47">
        <v>100</v>
      </c>
      <c r="S39" s="47">
        <v>100</v>
      </c>
    </row>
    <row r="40" spans="1:19" ht="45" x14ac:dyDescent="0.25">
      <c r="A40" s="40" t="s">
        <v>48</v>
      </c>
      <c r="B40" s="41" t="s">
        <v>49</v>
      </c>
      <c r="C40" s="42" t="s">
        <v>50</v>
      </c>
      <c r="D40" s="51" t="s">
        <v>279</v>
      </c>
      <c r="E40" s="47">
        <v>100</v>
      </c>
      <c r="F40" s="47" t="s">
        <v>13</v>
      </c>
      <c r="G40" s="48">
        <v>100</v>
      </c>
      <c r="H40" s="51" t="s">
        <v>279</v>
      </c>
      <c r="I40" s="47">
        <v>100</v>
      </c>
      <c r="J40" s="47" t="s">
        <v>13</v>
      </c>
      <c r="K40" s="48">
        <v>100</v>
      </c>
      <c r="L40" s="51" t="s">
        <v>279</v>
      </c>
      <c r="M40" s="47" t="s">
        <v>13</v>
      </c>
      <c r="N40" s="47" t="s">
        <v>13</v>
      </c>
      <c r="O40" s="49" t="s">
        <v>13</v>
      </c>
      <c r="P40" s="51" t="s">
        <v>279</v>
      </c>
      <c r="Q40" s="47">
        <v>100</v>
      </c>
      <c r="R40" s="44" t="s">
        <v>13</v>
      </c>
      <c r="S40" s="47">
        <v>100</v>
      </c>
    </row>
    <row r="41" spans="1:19" ht="30" x14ac:dyDescent="0.25">
      <c r="A41" s="40" t="s">
        <v>48</v>
      </c>
      <c r="B41" s="41" t="s">
        <v>51</v>
      </c>
      <c r="C41" s="42" t="s">
        <v>52</v>
      </c>
      <c r="D41" s="51" t="s">
        <v>280</v>
      </c>
      <c r="E41" s="47" t="s">
        <v>13</v>
      </c>
      <c r="F41" s="47" t="s">
        <v>13</v>
      </c>
      <c r="G41" s="48" t="s">
        <v>13</v>
      </c>
      <c r="H41" s="51" t="s">
        <v>280</v>
      </c>
      <c r="I41" s="47" t="s">
        <v>13</v>
      </c>
      <c r="J41" s="47" t="s">
        <v>13</v>
      </c>
      <c r="K41" s="48" t="s">
        <v>13</v>
      </c>
      <c r="L41" s="51" t="s">
        <v>280</v>
      </c>
      <c r="M41" s="47" t="s">
        <v>13</v>
      </c>
      <c r="N41" s="47" t="s">
        <v>13</v>
      </c>
      <c r="O41" s="49" t="s">
        <v>13</v>
      </c>
      <c r="P41" s="51" t="s">
        <v>280</v>
      </c>
      <c r="Q41" s="47">
        <v>100</v>
      </c>
      <c r="R41" s="44" t="s">
        <v>13</v>
      </c>
      <c r="S41" s="47">
        <v>100</v>
      </c>
    </row>
    <row r="42" spans="1:19" ht="30" x14ac:dyDescent="0.25">
      <c r="A42" s="40" t="s">
        <v>48</v>
      </c>
      <c r="B42" s="41" t="s">
        <v>281</v>
      </c>
      <c r="C42" s="42" t="s">
        <v>282</v>
      </c>
      <c r="D42" s="51" t="s">
        <v>283</v>
      </c>
      <c r="E42" s="47" t="s">
        <v>13</v>
      </c>
      <c r="F42" s="47" t="s">
        <v>13</v>
      </c>
      <c r="G42" s="48" t="s">
        <v>13</v>
      </c>
      <c r="H42" s="51" t="s">
        <v>284</v>
      </c>
      <c r="I42" s="47">
        <v>80.34</v>
      </c>
      <c r="J42" s="47" t="s">
        <v>13</v>
      </c>
      <c r="K42" s="48">
        <v>80.34</v>
      </c>
      <c r="L42" s="51" t="s">
        <v>284</v>
      </c>
      <c r="M42" s="47">
        <v>80.34</v>
      </c>
      <c r="N42" s="47" t="s">
        <v>13</v>
      </c>
      <c r="O42" s="49">
        <v>80.34</v>
      </c>
      <c r="P42" s="51" t="s">
        <v>284</v>
      </c>
      <c r="Q42" s="47">
        <v>80.2</v>
      </c>
      <c r="R42" s="44" t="s">
        <v>13</v>
      </c>
      <c r="S42" s="47">
        <v>80.2</v>
      </c>
    </row>
    <row r="43" spans="1:19" ht="45" x14ac:dyDescent="0.25">
      <c r="A43" s="40" t="s">
        <v>48</v>
      </c>
      <c r="B43" s="41" t="s">
        <v>53</v>
      </c>
      <c r="C43" s="42" t="s">
        <v>54</v>
      </c>
      <c r="D43" s="51" t="s">
        <v>285</v>
      </c>
      <c r="E43" s="47" t="s">
        <v>13</v>
      </c>
      <c r="F43" s="47" t="s">
        <v>13</v>
      </c>
      <c r="G43" s="48" t="s">
        <v>13</v>
      </c>
      <c r="H43" s="51" t="s">
        <v>285</v>
      </c>
      <c r="I43" s="47" t="s">
        <v>13</v>
      </c>
      <c r="J43" s="47" t="s">
        <v>13</v>
      </c>
      <c r="K43" s="48" t="s">
        <v>13</v>
      </c>
      <c r="L43" s="51" t="s">
        <v>285</v>
      </c>
      <c r="M43" s="47" t="s">
        <v>13</v>
      </c>
      <c r="N43" s="47" t="s">
        <v>13</v>
      </c>
      <c r="O43" s="49" t="s">
        <v>13</v>
      </c>
      <c r="P43" s="51" t="s">
        <v>285</v>
      </c>
      <c r="Q43" s="54">
        <v>79.95</v>
      </c>
      <c r="R43" s="44" t="s">
        <v>13</v>
      </c>
      <c r="S43" s="54">
        <v>79.95</v>
      </c>
    </row>
    <row r="44" spans="1:19" ht="30" x14ac:dyDescent="0.25">
      <c r="A44" s="40" t="s">
        <v>48</v>
      </c>
      <c r="B44" s="41" t="s">
        <v>55</v>
      </c>
      <c r="C44" s="42" t="s">
        <v>56</v>
      </c>
      <c r="D44" s="51" t="s">
        <v>286</v>
      </c>
      <c r="E44" s="47" t="s">
        <v>13</v>
      </c>
      <c r="F44" s="47" t="s">
        <v>13</v>
      </c>
      <c r="G44" s="48" t="s">
        <v>13</v>
      </c>
      <c r="H44" s="51" t="s">
        <v>286</v>
      </c>
      <c r="I44" s="47" t="s">
        <v>13</v>
      </c>
      <c r="J44" s="47" t="s">
        <v>13</v>
      </c>
      <c r="K44" s="48" t="s">
        <v>13</v>
      </c>
      <c r="L44" s="51" t="s">
        <v>286</v>
      </c>
      <c r="M44" s="47" t="s">
        <v>13</v>
      </c>
      <c r="N44" s="47" t="s">
        <v>13</v>
      </c>
      <c r="O44" s="49" t="s">
        <v>13</v>
      </c>
      <c r="P44" s="51" t="s">
        <v>286</v>
      </c>
      <c r="Q44" s="44" t="s">
        <v>13</v>
      </c>
      <c r="R44" s="44">
        <v>100</v>
      </c>
      <c r="S44" s="44">
        <v>100</v>
      </c>
    </row>
    <row r="45" spans="1:19" x14ac:dyDescent="0.25">
      <c r="A45" s="40" t="s">
        <v>48</v>
      </c>
      <c r="B45" s="41" t="s">
        <v>57</v>
      </c>
      <c r="C45" s="42" t="s">
        <v>58</v>
      </c>
      <c r="D45" s="51" t="s">
        <v>287</v>
      </c>
      <c r="E45" s="47">
        <v>93.33</v>
      </c>
      <c r="F45" s="47" t="s">
        <v>13</v>
      </c>
      <c r="G45" s="48">
        <v>93.33</v>
      </c>
      <c r="H45" s="51" t="s">
        <v>287</v>
      </c>
      <c r="I45" s="47">
        <v>98.63</v>
      </c>
      <c r="J45" s="47" t="s">
        <v>13</v>
      </c>
      <c r="K45" s="48">
        <v>98.63</v>
      </c>
      <c r="L45" s="51" t="s">
        <v>287</v>
      </c>
      <c r="M45" s="47">
        <v>98.59</v>
      </c>
      <c r="N45" s="47" t="s">
        <v>13</v>
      </c>
      <c r="O45" s="49">
        <v>98.59</v>
      </c>
      <c r="P45" s="51" t="s">
        <v>287</v>
      </c>
      <c r="Q45" s="47">
        <v>94.7</v>
      </c>
      <c r="R45" s="44" t="s">
        <v>13</v>
      </c>
      <c r="S45" s="47">
        <v>94.7</v>
      </c>
    </row>
    <row r="46" spans="1:19" ht="30" x14ac:dyDescent="0.25">
      <c r="A46" s="40" t="s">
        <v>48</v>
      </c>
      <c r="B46" s="41" t="s">
        <v>59</v>
      </c>
      <c r="C46" s="42" t="s">
        <v>60</v>
      </c>
      <c r="D46" s="51" t="s">
        <v>288</v>
      </c>
      <c r="E46" s="47" t="s">
        <v>13</v>
      </c>
      <c r="F46" s="47" t="s">
        <v>13</v>
      </c>
      <c r="G46" s="48" t="s">
        <v>13</v>
      </c>
      <c r="H46" s="51" t="s">
        <v>288</v>
      </c>
      <c r="I46" s="47" t="s">
        <v>13</v>
      </c>
      <c r="J46" s="47" t="s">
        <v>13</v>
      </c>
      <c r="K46" s="48" t="s">
        <v>13</v>
      </c>
      <c r="L46" s="51" t="s">
        <v>288</v>
      </c>
      <c r="M46" s="47" t="s">
        <v>13</v>
      </c>
      <c r="N46" s="47" t="s">
        <v>13</v>
      </c>
      <c r="O46" s="49" t="s">
        <v>13</v>
      </c>
      <c r="P46" s="51" t="s">
        <v>288</v>
      </c>
      <c r="Q46" s="44" t="s">
        <v>13</v>
      </c>
      <c r="R46" s="47">
        <v>88.89</v>
      </c>
      <c r="S46" s="47">
        <v>88.89</v>
      </c>
    </row>
    <row r="47" spans="1:19" ht="30" x14ac:dyDescent="0.25">
      <c r="A47" s="40" t="s">
        <v>48</v>
      </c>
      <c r="B47" s="41" t="s">
        <v>61</v>
      </c>
      <c r="C47" s="42" t="s">
        <v>62</v>
      </c>
      <c r="D47" s="51" t="s">
        <v>289</v>
      </c>
      <c r="E47" s="47" t="s">
        <v>13</v>
      </c>
      <c r="F47" s="47" t="s">
        <v>13</v>
      </c>
      <c r="G47" s="48" t="s">
        <v>13</v>
      </c>
      <c r="H47" s="51" t="s">
        <v>290</v>
      </c>
      <c r="I47" s="47" t="s">
        <v>13</v>
      </c>
      <c r="J47" s="47" t="s">
        <v>13</v>
      </c>
      <c r="K47" s="48" t="s">
        <v>13</v>
      </c>
      <c r="L47" s="51" t="s">
        <v>290</v>
      </c>
      <c r="M47" s="47" t="s">
        <v>13</v>
      </c>
      <c r="N47" s="47" t="s">
        <v>13</v>
      </c>
      <c r="O47" s="49" t="s">
        <v>13</v>
      </c>
      <c r="P47" s="51" t="s">
        <v>290</v>
      </c>
      <c r="Q47" s="44">
        <v>100</v>
      </c>
      <c r="R47" s="44">
        <v>99.72</v>
      </c>
      <c r="S47" s="48">
        <f t="shared" si="1"/>
        <v>99.86</v>
      </c>
    </row>
    <row r="48" spans="1:19" ht="30" x14ac:dyDescent="0.25">
      <c r="A48" s="40" t="s">
        <v>48</v>
      </c>
      <c r="B48" s="41" t="s">
        <v>63</v>
      </c>
      <c r="C48" s="42" t="s">
        <v>64</v>
      </c>
      <c r="D48" s="51" t="s">
        <v>291</v>
      </c>
      <c r="E48" s="47" t="s">
        <v>13</v>
      </c>
      <c r="F48" s="47" t="s">
        <v>13</v>
      </c>
      <c r="G48" s="48" t="s">
        <v>13</v>
      </c>
      <c r="H48" s="51" t="s">
        <v>291</v>
      </c>
      <c r="I48" s="47" t="s">
        <v>13</v>
      </c>
      <c r="J48" s="47" t="s">
        <v>13</v>
      </c>
      <c r="K48" s="48" t="s">
        <v>13</v>
      </c>
      <c r="L48" s="51" t="s">
        <v>291</v>
      </c>
      <c r="M48" s="47" t="s">
        <v>13</v>
      </c>
      <c r="N48" s="47" t="s">
        <v>13</v>
      </c>
      <c r="O48" s="49" t="s">
        <v>13</v>
      </c>
      <c r="P48" s="51" t="s">
        <v>291</v>
      </c>
      <c r="Q48" s="44" t="s">
        <v>13</v>
      </c>
      <c r="R48" s="54">
        <v>66.67</v>
      </c>
      <c r="S48" s="54">
        <v>66.67</v>
      </c>
    </row>
    <row r="49" spans="1:19" x14ac:dyDescent="0.25">
      <c r="A49" s="40" t="s">
        <v>48</v>
      </c>
      <c r="B49" s="41" t="s">
        <v>65</v>
      </c>
      <c r="C49" s="42" t="s">
        <v>66</v>
      </c>
      <c r="D49" s="51" t="s">
        <v>292</v>
      </c>
      <c r="E49" s="54">
        <v>79.88</v>
      </c>
      <c r="F49" s="47" t="s">
        <v>13</v>
      </c>
      <c r="G49" s="53">
        <v>79.88</v>
      </c>
      <c r="H49" s="51" t="s">
        <v>292</v>
      </c>
      <c r="I49" s="47">
        <v>83.9</v>
      </c>
      <c r="J49" s="47" t="s">
        <v>13</v>
      </c>
      <c r="K49" s="48">
        <v>83.9</v>
      </c>
      <c r="L49" s="51" t="s">
        <v>292</v>
      </c>
      <c r="M49" s="47">
        <v>84.25</v>
      </c>
      <c r="N49" s="47" t="s">
        <v>13</v>
      </c>
      <c r="O49" s="49">
        <v>84.25</v>
      </c>
      <c r="P49" s="51" t="s">
        <v>292</v>
      </c>
      <c r="Q49" s="47">
        <v>88.09</v>
      </c>
      <c r="R49" s="47">
        <v>98.96</v>
      </c>
      <c r="S49" s="48">
        <f t="shared" si="1"/>
        <v>93.525000000000006</v>
      </c>
    </row>
    <row r="50" spans="1:19" x14ac:dyDescent="0.25">
      <c r="A50" s="40" t="s">
        <v>48</v>
      </c>
      <c r="B50" s="41" t="s">
        <v>67</v>
      </c>
      <c r="C50" s="42" t="s">
        <v>68</v>
      </c>
      <c r="D50" s="51" t="s">
        <v>293</v>
      </c>
      <c r="E50" s="47" t="s">
        <v>13</v>
      </c>
      <c r="F50" s="47" t="s">
        <v>13</v>
      </c>
      <c r="G50" s="48" t="s">
        <v>13</v>
      </c>
      <c r="H50" s="51" t="s">
        <v>293</v>
      </c>
      <c r="I50" s="47" t="s">
        <v>13</v>
      </c>
      <c r="J50" s="47" t="s">
        <v>13</v>
      </c>
      <c r="K50" s="48" t="s">
        <v>13</v>
      </c>
      <c r="L50" s="51" t="s">
        <v>293</v>
      </c>
      <c r="M50" s="47" t="s">
        <v>13</v>
      </c>
      <c r="N50" s="47" t="s">
        <v>13</v>
      </c>
      <c r="O50" s="49" t="s">
        <v>13</v>
      </c>
      <c r="P50" s="51" t="s">
        <v>293</v>
      </c>
      <c r="Q50" s="44" t="s">
        <v>13</v>
      </c>
      <c r="R50" s="54">
        <v>66.67</v>
      </c>
      <c r="S50" s="54">
        <v>66.67</v>
      </c>
    </row>
    <row r="51" spans="1:19" ht="30" x14ac:dyDescent="0.25">
      <c r="A51" s="40" t="s">
        <v>48</v>
      </c>
      <c r="B51" s="41" t="s">
        <v>69</v>
      </c>
      <c r="C51" s="42" t="s">
        <v>70</v>
      </c>
      <c r="D51" s="51" t="s">
        <v>294</v>
      </c>
      <c r="E51" s="47" t="s">
        <v>13</v>
      </c>
      <c r="F51" s="47" t="s">
        <v>13</v>
      </c>
      <c r="G51" s="48" t="s">
        <v>13</v>
      </c>
      <c r="H51" s="51" t="s">
        <v>294</v>
      </c>
      <c r="I51" s="47" t="s">
        <v>13</v>
      </c>
      <c r="J51" s="47" t="s">
        <v>13</v>
      </c>
      <c r="K51" s="48" t="s">
        <v>13</v>
      </c>
      <c r="L51" s="51" t="s">
        <v>294</v>
      </c>
      <c r="M51" s="47" t="s">
        <v>13</v>
      </c>
      <c r="N51" s="47" t="s">
        <v>13</v>
      </c>
      <c r="O51" s="49" t="s">
        <v>13</v>
      </c>
      <c r="P51" s="51" t="s">
        <v>294</v>
      </c>
      <c r="Q51" s="44" t="s">
        <v>13</v>
      </c>
      <c r="R51" s="44">
        <v>100</v>
      </c>
      <c r="S51" s="44">
        <v>100</v>
      </c>
    </row>
    <row r="52" spans="1:19" ht="45" x14ac:dyDescent="0.25">
      <c r="A52" s="40" t="s">
        <v>48</v>
      </c>
      <c r="B52" s="41" t="s">
        <v>71</v>
      </c>
      <c r="C52" s="42" t="s">
        <v>72</v>
      </c>
      <c r="D52" s="51" t="s">
        <v>295</v>
      </c>
      <c r="E52" s="47" t="s">
        <v>13</v>
      </c>
      <c r="F52" s="47" t="s">
        <v>13</v>
      </c>
      <c r="G52" s="48" t="s">
        <v>13</v>
      </c>
      <c r="H52" s="51" t="s">
        <v>295</v>
      </c>
      <c r="I52" s="47" t="s">
        <v>13</v>
      </c>
      <c r="J52" s="47" t="s">
        <v>13</v>
      </c>
      <c r="K52" s="48" t="s">
        <v>13</v>
      </c>
      <c r="L52" s="51" t="s">
        <v>295</v>
      </c>
      <c r="M52" s="47" t="s">
        <v>13</v>
      </c>
      <c r="N52" s="47" t="s">
        <v>13</v>
      </c>
      <c r="O52" s="49" t="s">
        <v>13</v>
      </c>
      <c r="P52" s="51" t="s">
        <v>295</v>
      </c>
      <c r="Q52" s="44" t="s">
        <v>13</v>
      </c>
      <c r="R52" s="47">
        <v>94.44</v>
      </c>
      <c r="S52" s="47">
        <v>94.44</v>
      </c>
    </row>
    <row r="53" spans="1:19" x14ac:dyDescent="0.25">
      <c r="A53" s="40" t="s">
        <v>48</v>
      </c>
      <c r="B53" s="41" t="s">
        <v>73</v>
      </c>
      <c r="C53" s="42" t="s">
        <v>74</v>
      </c>
      <c r="D53" s="51" t="s">
        <v>296</v>
      </c>
      <c r="E53" s="47" t="s">
        <v>13</v>
      </c>
      <c r="F53" s="47" t="s">
        <v>13</v>
      </c>
      <c r="G53" s="48" t="s">
        <v>13</v>
      </c>
      <c r="H53" s="51" t="s">
        <v>296</v>
      </c>
      <c r="I53" s="47" t="s">
        <v>13</v>
      </c>
      <c r="J53" s="47" t="s">
        <v>13</v>
      </c>
      <c r="K53" s="48" t="s">
        <v>13</v>
      </c>
      <c r="L53" s="51" t="s">
        <v>296</v>
      </c>
      <c r="M53" s="47" t="s">
        <v>13</v>
      </c>
      <c r="N53" s="47" t="s">
        <v>13</v>
      </c>
      <c r="O53" s="49" t="s">
        <v>13</v>
      </c>
      <c r="P53" s="51" t="s">
        <v>296</v>
      </c>
      <c r="Q53" s="44" t="s">
        <v>13</v>
      </c>
      <c r="R53" s="44" t="s">
        <v>13</v>
      </c>
      <c r="S53" s="44" t="s">
        <v>13</v>
      </c>
    </row>
    <row r="54" spans="1:19" ht="30" x14ac:dyDescent="0.25">
      <c r="A54" s="40" t="s">
        <v>48</v>
      </c>
      <c r="B54" s="41" t="s">
        <v>75</v>
      </c>
      <c r="C54" s="42" t="s">
        <v>76</v>
      </c>
      <c r="D54" s="51" t="s">
        <v>297</v>
      </c>
      <c r="E54" s="47" t="s">
        <v>13</v>
      </c>
      <c r="F54" s="47" t="s">
        <v>13</v>
      </c>
      <c r="G54" s="48" t="s">
        <v>13</v>
      </c>
      <c r="H54" s="51" t="s">
        <v>297</v>
      </c>
      <c r="I54" s="47" t="s">
        <v>13</v>
      </c>
      <c r="J54" s="47" t="s">
        <v>13</v>
      </c>
      <c r="K54" s="48" t="s">
        <v>13</v>
      </c>
      <c r="L54" s="51" t="s">
        <v>297</v>
      </c>
      <c r="M54" s="47" t="s">
        <v>13</v>
      </c>
      <c r="N54" s="47" t="s">
        <v>13</v>
      </c>
      <c r="O54" s="49" t="s">
        <v>13</v>
      </c>
      <c r="P54" s="51" t="s">
        <v>297</v>
      </c>
      <c r="Q54" s="44" t="s">
        <v>13</v>
      </c>
      <c r="R54" s="44" t="s">
        <v>13</v>
      </c>
      <c r="S54" s="44" t="s">
        <v>13</v>
      </c>
    </row>
    <row r="55" spans="1:19" ht="45" x14ac:dyDescent="0.25">
      <c r="A55" s="40" t="s">
        <v>48</v>
      </c>
      <c r="B55" s="41" t="s">
        <v>77</v>
      </c>
      <c r="C55" s="42" t="s">
        <v>78</v>
      </c>
      <c r="D55" s="51" t="s">
        <v>298</v>
      </c>
      <c r="E55" s="47" t="s">
        <v>13</v>
      </c>
      <c r="F55" s="47" t="s">
        <v>13</v>
      </c>
      <c r="G55" s="48" t="s">
        <v>13</v>
      </c>
      <c r="H55" s="51" t="s">
        <v>298</v>
      </c>
      <c r="I55" s="47" t="s">
        <v>13</v>
      </c>
      <c r="J55" s="47" t="s">
        <v>13</v>
      </c>
      <c r="K55" s="48" t="s">
        <v>13</v>
      </c>
      <c r="L55" s="51" t="s">
        <v>298</v>
      </c>
      <c r="M55" s="47" t="s">
        <v>13</v>
      </c>
      <c r="N55" s="47" t="s">
        <v>13</v>
      </c>
      <c r="O55" s="49" t="s">
        <v>13</v>
      </c>
      <c r="P55" s="51" t="s">
        <v>298</v>
      </c>
      <c r="Q55" s="44" t="s">
        <v>13</v>
      </c>
      <c r="R55" s="44">
        <v>100</v>
      </c>
      <c r="S55" s="44">
        <v>100</v>
      </c>
    </row>
    <row r="56" spans="1:19" ht="30" x14ac:dyDescent="0.25">
      <c r="A56" s="40" t="s">
        <v>48</v>
      </c>
      <c r="B56" s="41" t="s">
        <v>79</v>
      </c>
      <c r="C56" s="42" t="s">
        <v>80</v>
      </c>
      <c r="D56" s="51" t="s">
        <v>299</v>
      </c>
      <c r="E56" s="47" t="s">
        <v>13</v>
      </c>
      <c r="F56" s="47" t="s">
        <v>13</v>
      </c>
      <c r="G56" s="48" t="s">
        <v>13</v>
      </c>
      <c r="H56" s="51" t="s">
        <v>299</v>
      </c>
      <c r="I56" s="47" t="s">
        <v>13</v>
      </c>
      <c r="J56" s="47" t="s">
        <v>13</v>
      </c>
      <c r="K56" s="48" t="s">
        <v>13</v>
      </c>
      <c r="L56" s="51" t="s">
        <v>299</v>
      </c>
      <c r="M56" s="47" t="s">
        <v>13</v>
      </c>
      <c r="N56" s="47" t="s">
        <v>13</v>
      </c>
      <c r="O56" s="49" t="s">
        <v>13</v>
      </c>
      <c r="P56" s="51" t="s">
        <v>299</v>
      </c>
      <c r="Q56" s="44" t="s">
        <v>13</v>
      </c>
      <c r="R56" s="47">
        <v>100</v>
      </c>
      <c r="S56" s="47">
        <v>100</v>
      </c>
    </row>
    <row r="57" spans="1:19" ht="45" x14ac:dyDescent="0.25">
      <c r="A57" s="40" t="s">
        <v>48</v>
      </c>
      <c r="B57" s="41" t="s">
        <v>81</v>
      </c>
      <c r="C57" s="42" t="s">
        <v>82</v>
      </c>
      <c r="D57" s="51" t="s">
        <v>300</v>
      </c>
      <c r="E57" s="47" t="s">
        <v>13</v>
      </c>
      <c r="F57" s="47" t="s">
        <v>13</v>
      </c>
      <c r="G57" s="48" t="s">
        <v>13</v>
      </c>
      <c r="H57" s="51" t="s">
        <v>300</v>
      </c>
      <c r="I57" s="47" t="s">
        <v>13</v>
      </c>
      <c r="J57" s="47" t="s">
        <v>13</v>
      </c>
      <c r="K57" s="48" t="s">
        <v>13</v>
      </c>
      <c r="L57" s="51" t="s">
        <v>300</v>
      </c>
      <c r="M57" s="47" t="s">
        <v>13</v>
      </c>
      <c r="N57" s="47" t="s">
        <v>13</v>
      </c>
      <c r="O57" s="49" t="s">
        <v>13</v>
      </c>
      <c r="P57" s="51" t="s">
        <v>300</v>
      </c>
      <c r="Q57" s="44" t="s">
        <v>13</v>
      </c>
      <c r="R57" s="44" t="s">
        <v>13</v>
      </c>
      <c r="S57" s="44" t="s">
        <v>13</v>
      </c>
    </row>
    <row r="58" spans="1:19" ht="30" x14ac:dyDescent="0.25">
      <c r="A58" s="40" t="s">
        <v>48</v>
      </c>
      <c r="B58" s="41" t="s">
        <v>83</v>
      </c>
      <c r="C58" s="42" t="s">
        <v>84</v>
      </c>
      <c r="D58" s="51" t="s">
        <v>301</v>
      </c>
      <c r="E58" s="47" t="s">
        <v>13</v>
      </c>
      <c r="F58" s="47" t="s">
        <v>13</v>
      </c>
      <c r="G58" s="48" t="s">
        <v>13</v>
      </c>
      <c r="H58" s="51" t="s">
        <v>301</v>
      </c>
      <c r="I58" s="47" t="s">
        <v>13</v>
      </c>
      <c r="J58" s="47" t="s">
        <v>13</v>
      </c>
      <c r="K58" s="48" t="s">
        <v>13</v>
      </c>
      <c r="L58" s="51" t="s">
        <v>301</v>
      </c>
      <c r="M58" s="47" t="s">
        <v>13</v>
      </c>
      <c r="N58" s="47" t="s">
        <v>13</v>
      </c>
      <c r="O58" s="49" t="s">
        <v>13</v>
      </c>
      <c r="P58" s="51" t="s">
        <v>301</v>
      </c>
      <c r="Q58" s="44" t="s">
        <v>13</v>
      </c>
      <c r="R58" s="54">
        <v>33.33</v>
      </c>
      <c r="S58" s="54">
        <v>33.33</v>
      </c>
    </row>
    <row r="59" spans="1:19" ht="30" x14ac:dyDescent="0.25">
      <c r="A59" s="40" t="s">
        <v>85</v>
      </c>
      <c r="B59" s="41" t="s">
        <v>302</v>
      </c>
      <c r="C59" s="42" t="s">
        <v>303</v>
      </c>
      <c r="D59" s="51" t="s">
        <v>304</v>
      </c>
      <c r="E59" s="47" t="s">
        <v>13</v>
      </c>
      <c r="F59" s="47" t="s">
        <v>13</v>
      </c>
      <c r="G59" s="48" t="s">
        <v>13</v>
      </c>
      <c r="H59" s="51" t="s">
        <v>305</v>
      </c>
      <c r="I59" s="47" t="s">
        <v>13</v>
      </c>
      <c r="J59" s="47">
        <v>100</v>
      </c>
      <c r="K59" s="48">
        <v>100</v>
      </c>
      <c r="L59" s="51" t="s">
        <v>305</v>
      </c>
      <c r="M59" s="47" t="s">
        <v>13</v>
      </c>
      <c r="N59" s="47">
        <v>100</v>
      </c>
      <c r="O59" s="49">
        <v>100</v>
      </c>
      <c r="P59" s="51" t="s">
        <v>305</v>
      </c>
      <c r="Q59" s="44" t="s">
        <v>13</v>
      </c>
      <c r="R59" s="47">
        <v>100</v>
      </c>
      <c r="S59" s="47">
        <v>100</v>
      </c>
    </row>
    <row r="60" spans="1:19" ht="45" x14ac:dyDescent="0.25">
      <c r="A60" s="40" t="s">
        <v>85</v>
      </c>
      <c r="B60" s="41" t="s">
        <v>86</v>
      </c>
      <c r="C60" s="42" t="s">
        <v>87</v>
      </c>
      <c r="D60" s="51" t="s">
        <v>306</v>
      </c>
      <c r="E60" s="47" t="s">
        <v>13</v>
      </c>
      <c r="F60" s="47" t="s">
        <v>13</v>
      </c>
      <c r="G60" s="48" t="s">
        <v>13</v>
      </c>
      <c r="H60" s="51" t="s">
        <v>306</v>
      </c>
      <c r="I60" s="47" t="s">
        <v>13</v>
      </c>
      <c r="J60" s="47" t="s">
        <v>13</v>
      </c>
      <c r="K60" s="48" t="s">
        <v>13</v>
      </c>
      <c r="L60" s="51" t="s">
        <v>306</v>
      </c>
      <c r="M60" s="47" t="s">
        <v>13</v>
      </c>
      <c r="N60" s="47" t="s">
        <v>13</v>
      </c>
      <c r="O60" s="49" t="s">
        <v>13</v>
      </c>
      <c r="P60" s="51" t="s">
        <v>306</v>
      </c>
      <c r="Q60" s="44" t="s">
        <v>13</v>
      </c>
      <c r="R60" s="44" t="s">
        <v>13</v>
      </c>
      <c r="S60" s="44" t="s">
        <v>13</v>
      </c>
    </row>
    <row r="61" spans="1:19" ht="30" x14ac:dyDescent="0.25">
      <c r="A61" s="40" t="s">
        <v>85</v>
      </c>
      <c r="B61" s="41" t="s">
        <v>88</v>
      </c>
      <c r="C61" s="42" t="s">
        <v>89</v>
      </c>
      <c r="D61" s="51" t="s">
        <v>307</v>
      </c>
      <c r="E61" s="47" t="s">
        <v>13</v>
      </c>
      <c r="F61" s="47" t="s">
        <v>13</v>
      </c>
      <c r="G61" s="48" t="s">
        <v>13</v>
      </c>
      <c r="H61" s="51" t="s">
        <v>307</v>
      </c>
      <c r="I61" s="47" t="s">
        <v>13</v>
      </c>
      <c r="J61" s="47">
        <v>98.28</v>
      </c>
      <c r="K61" s="48">
        <v>98.28</v>
      </c>
      <c r="L61" s="51" t="s">
        <v>307</v>
      </c>
      <c r="M61" s="47" t="s">
        <v>13</v>
      </c>
      <c r="N61" s="47" t="s">
        <v>13</v>
      </c>
      <c r="O61" s="49" t="s">
        <v>13</v>
      </c>
      <c r="P61" s="51" t="s">
        <v>307</v>
      </c>
      <c r="Q61" s="44" t="s">
        <v>13</v>
      </c>
      <c r="R61" s="47">
        <v>97.75</v>
      </c>
      <c r="S61" s="47">
        <v>97.75</v>
      </c>
    </row>
    <row r="62" spans="1:19" ht="45" x14ac:dyDescent="0.25">
      <c r="A62" s="40" t="s">
        <v>85</v>
      </c>
      <c r="B62" s="41" t="s">
        <v>90</v>
      </c>
      <c r="C62" s="42" t="s">
        <v>91</v>
      </c>
      <c r="D62" s="51" t="s">
        <v>308</v>
      </c>
      <c r="E62" s="47" t="s">
        <v>13</v>
      </c>
      <c r="F62" s="47" t="s">
        <v>13</v>
      </c>
      <c r="G62" s="48" t="s">
        <v>13</v>
      </c>
      <c r="H62" s="51" t="s">
        <v>308</v>
      </c>
      <c r="I62" s="47" t="s">
        <v>13</v>
      </c>
      <c r="J62" s="47" t="s">
        <v>13</v>
      </c>
      <c r="K62" s="48" t="s">
        <v>13</v>
      </c>
      <c r="L62" s="51" t="s">
        <v>308</v>
      </c>
      <c r="M62" s="47" t="s">
        <v>13</v>
      </c>
      <c r="N62" s="47" t="s">
        <v>13</v>
      </c>
      <c r="O62" s="49" t="s">
        <v>13</v>
      </c>
      <c r="P62" s="51" t="s">
        <v>308</v>
      </c>
      <c r="Q62" s="44" t="s">
        <v>13</v>
      </c>
      <c r="R62" s="54">
        <v>66.67</v>
      </c>
      <c r="S62" s="54">
        <v>66.67</v>
      </c>
    </row>
    <row r="63" spans="1:19" ht="30" x14ac:dyDescent="0.25">
      <c r="A63" s="40" t="s">
        <v>85</v>
      </c>
      <c r="B63" s="41" t="s">
        <v>309</v>
      </c>
      <c r="C63" s="42" t="s">
        <v>310</v>
      </c>
      <c r="D63" s="51" t="s">
        <v>311</v>
      </c>
      <c r="E63" s="47" t="s">
        <v>13</v>
      </c>
      <c r="F63" s="47" t="s">
        <v>13</v>
      </c>
      <c r="G63" s="48" t="s">
        <v>13</v>
      </c>
      <c r="H63" s="51" t="s">
        <v>311</v>
      </c>
      <c r="I63" s="47" t="s">
        <v>13</v>
      </c>
      <c r="J63" s="47" t="s">
        <v>13</v>
      </c>
      <c r="K63" s="48" t="s">
        <v>13</v>
      </c>
      <c r="L63" s="51" t="s">
        <v>311</v>
      </c>
      <c r="M63" s="47" t="s">
        <v>13</v>
      </c>
      <c r="N63" s="47" t="s">
        <v>13</v>
      </c>
      <c r="O63" s="49" t="s">
        <v>13</v>
      </c>
      <c r="P63" s="51" t="s">
        <v>311</v>
      </c>
      <c r="Q63" s="47">
        <v>88.67</v>
      </c>
      <c r="R63" s="44" t="s">
        <v>13</v>
      </c>
      <c r="S63" s="47">
        <v>88.67</v>
      </c>
    </row>
    <row r="64" spans="1:19" ht="30" x14ac:dyDescent="0.25">
      <c r="A64" s="40" t="s">
        <v>85</v>
      </c>
      <c r="B64" s="41" t="s">
        <v>92</v>
      </c>
      <c r="C64" s="42" t="s">
        <v>93</v>
      </c>
      <c r="D64" s="51" t="s">
        <v>312</v>
      </c>
      <c r="E64" s="47" t="s">
        <v>13</v>
      </c>
      <c r="F64" s="47" t="s">
        <v>13</v>
      </c>
      <c r="G64" s="48" t="s">
        <v>13</v>
      </c>
      <c r="H64" s="51" t="s">
        <v>312</v>
      </c>
      <c r="I64" s="47" t="s">
        <v>13</v>
      </c>
      <c r="J64" s="47" t="s">
        <v>13</v>
      </c>
      <c r="K64" s="48" t="s">
        <v>13</v>
      </c>
      <c r="L64" s="51" t="s">
        <v>312</v>
      </c>
      <c r="M64" s="47" t="s">
        <v>13</v>
      </c>
      <c r="N64" s="47" t="s">
        <v>13</v>
      </c>
      <c r="O64" s="49" t="s">
        <v>13</v>
      </c>
      <c r="P64" s="51" t="s">
        <v>312</v>
      </c>
      <c r="Q64" s="44" t="s">
        <v>13</v>
      </c>
      <c r="R64" s="44" t="s">
        <v>13</v>
      </c>
      <c r="S64" s="44" t="s">
        <v>13</v>
      </c>
    </row>
    <row r="65" spans="1:19" ht="30" x14ac:dyDescent="0.25">
      <c r="A65" s="40" t="s">
        <v>85</v>
      </c>
      <c r="B65" s="41" t="s">
        <v>94</v>
      </c>
      <c r="C65" s="42" t="s">
        <v>95</v>
      </c>
      <c r="D65" s="51" t="s">
        <v>313</v>
      </c>
      <c r="E65" s="47" t="s">
        <v>13</v>
      </c>
      <c r="F65" s="47" t="s">
        <v>13</v>
      </c>
      <c r="G65" s="48" t="s">
        <v>13</v>
      </c>
      <c r="H65" s="51" t="s">
        <v>313</v>
      </c>
      <c r="I65" s="47" t="s">
        <v>13</v>
      </c>
      <c r="J65" s="47" t="s">
        <v>13</v>
      </c>
      <c r="K65" s="48" t="s">
        <v>13</v>
      </c>
      <c r="L65" s="51" t="s">
        <v>313</v>
      </c>
      <c r="M65" s="47" t="s">
        <v>13</v>
      </c>
      <c r="N65" s="47" t="s">
        <v>13</v>
      </c>
      <c r="O65" s="49" t="s">
        <v>13</v>
      </c>
      <c r="P65" s="51" t="s">
        <v>313</v>
      </c>
      <c r="Q65" s="44" t="s">
        <v>13</v>
      </c>
      <c r="R65" s="44">
        <v>100</v>
      </c>
      <c r="S65" s="44">
        <v>100</v>
      </c>
    </row>
    <row r="66" spans="1:19" ht="30" x14ac:dyDescent="0.25">
      <c r="A66" s="40" t="s">
        <v>85</v>
      </c>
      <c r="B66" s="41" t="s">
        <v>96</v>
      </c>
      <c r="C66" s="42" t="s">
        <v>97</v>
      </c>
      <c r="D66" s="51" t="s">
        <v>314</v>
      </c>
      <c r="E66" s="47" t="s">
        <v>13</v>
      </c>
      <c r="F66" s="47" t="s">
        <v>13</v>
      </c>
      <c r="G66" s="48" t="s">
        <v>13</v>
      </c>
      <c r="H66" s="51" t="s">
        <v>314</v>
      </c>
      <c r="I66" s="47" t="s">
        <v>13</v>
      </c>
      <c r="J66" s="47">
        <v>95.4</v>
      </c>
      <c r="K66" s="48">
        <v>95.4</v>
      </c>
      <c r="L66" s="51" t="s">
        <v>314</v>
      </c>
      <c r="M66" s="47" t="s">
        <v>13</v>
      </c>
      <c r="N66" s="47">
        <v>96.53</v>
      </c>
      <c r="O66" s="49">
        <v>96.53</v>
      </c>
      <c r="P66" s="51" t="s">
        <v>314</v>
      </c>
      <c r="Q66" s="44" t="s">
        <v>13</v>
      </c>
      <c r="R66" s="47">
        <v>97.04</v>
      </c>
      <c r="S66" s="47">
        <v>97.04</v>
      </c>
    </row>
    <row r="67" spans="1:19" ht="30" x14ac:dyDescent="0.25">
      <c r="A67" s="40" t="s">
        <v>85</v>
      </c>
      <c r="B67" s="41" t="s">
        <v>98</v>
      </c>
      <c r="C67" s="42" t="s">
        <v>99</v>
      </c>
      <c r="D67" s="51" t="s">
        <v>315</v>
      </c>
      <c r="E67" s="56" t="s">
        <v>316</v>
      </c>
      <c r="F67" s="47" t="s">
        <v>13</v>
      </c>
      <c r="G67" s="48" t="s">
        <v>13</v>
      </c>
      <c r="H67" s="51" t="s">
        <v>315</v>
      </c>
      <c r="I67" s="56" t="s">
        <v>316</v>
      </c>
      <c r="J67" s="47" t="s">
        <v>13</v>
      </c>
      <c r="K67" s="48" t="s">
        <v>13</v>
      </c>
      <c r="L67" s="51" t="s">
        <v>315</v>
      </c>
      <c r="M67" s="56" t="s">
        <v>316</v>
      </c>
      <c r="N67" s="47" t="s">
        <v>13</v>
      </c>
      <c r="O67" s="49" t="s">
        <v>13</v>
      </c>
      <c r="P67" s="51" t="s">
        <v>315</v>
      </c>
      <c r="Q67" s="44" t="s">
        <v>13</v>
      </c>
      <c r="R67" s="44" t="s">
        <v>13</v>
      </c>
      <c r="S67" s="44" t="s">
        <v>13</v>
      </c>
    </row>
    <row r="68" spans="1:19" ht="30" x14ac:dyDescent="0.25">
      <c r="A68" s="40" t="s">
        <v>85</v>
      </c>
      <c r="B68" s="41" t="s">
        <v>101</v>
      </c>
      <c r="C68" s="42" t="s">
        <v>102</v>
      </c>
      <c r="D68" s="51" t="s">
        <v>317</v>
      </c>
      <c r="E68" s="47" t="s">
        <v>13</v>
      </c>
      <c r="F68" s="47" t="s">
        <v>13</v>
      </c>
      <c r="G68" s="48" t="s">
        <v>13</v>
      </c>
      <c r="H68" s="51" t="s">
        <v>317</v>
      </c>
      <c r="I68" s="47" t="s">
        <v>13</v>
      </c>
      <c r="J68" s="47" t="s">
        <v>13</v>
      </c>
      <c r="K68" s="48" t="s">
        <v>13</v>
      </c>
      <c r="L68" s="51" t="s">
        <v>317</v>
      </c>
      <c r="M68" s="47" t="s">
        <v>13</v>
      </c>
      <c r="N68" s="47" t="s">
        <v>13</v>
      </c>
      <c r="O68" s="49" t="s">
        <v>13</v>
      </c>
      <c r="P68" s="51" t="s">
        <v>317</v>
      </c>
      <c r="Q68" s="44" t="s">
        <v>13</v>
      </c>
      <c r="R68" s="47">
        <v>100</v>
      </c>
      <c r="S68" s="47">
        <v>100</v>
      </c>
    </row>
    <row r="69" spans="1:19" ht="45" x14ac:dyDescent="0.25">
      <c r="A69" s="40" t="s">
        <v>85</v>
      </c>
      <c r="B69" s="41" t="s">
        <v>103</v>
      </c>
      <c r="C69" s="42" t="s">
        <v>104</v>
      </c>
      <c r="D69" s="51" t="s">
        <v>318</v>
      </c>
      <c r="E69" s="47" t="s">
        <v>13</v>
      </c>
      <c r="F69" s="47" t="s">
        <v>13</v>
      </c>
      <c r="G69" s="48" t="s">
        <v>13</v>
      </c>
      <c r="H69" s="51" t="s">
        <v>318</v>
      </c>
      <c r="I69" s="47" t="s">
        <v>13</v>
      </c>
      <c r="J69" s="47" t="s">
        <v>13</v>
      </c>
      <c r="K69" s="48" t="s">
        <v>13</v>
      </c>
      <c r="L69" s="51" t="s">
        <v>318</v>
      </c>
      <c r="M69" s="47" t="s">
        <v>13</v>
      </c>
      <c r="N69" s="47" t="s">
        <v>13</v>
      </c>
      <c r="O69" s="49" t="s">
        <v>13</v>
      </c>
      <c r="P69" s="51" t="s">
        <v>318</v>
      </c>
      <c r="Q69" s="44" t="s">
        <v>13</v>
      </c>
      <c r="R69" s="47">
        <v>100</v>
      </c>
      <c r="S69" s="47">
        <v>100</v>
      </c>
    </row>
    <row r="70" spans="1:19" ht="45" x14ac:dyDescent="0.25">
      <c r="A70" s="40" t="s">
        <v>85</v>
      </c>
      <c r="B70" s="41" t="s">
        <v>319</v>
      </c>
      <c r="C70" s="42" t="s">
        <v>320</v>
      </c>
      <c r="D70" s="51" t="s">
        <v>321</v>
      </c>
      <c r="E70" s="47">
        <v>98.68</v>
      </c>
      <c r="F70" s="47" t="s">
        <v>13</v>
      </c>
      <c r="G70" s="48">
        <v>98.68</v>
      </c>
      <c r="H70" s="51" t="s">
        <v>321</v>
      </c>
      <c r="I70" s="47">
        <v>98.68</v>
      </c>
      <c r="J70" s="47" t="s">
        <v>13</v>
      </c>
      <c r="K70" s="48">
        <v>98.69</v>
      </c>
      <c r="L70" s="51" t="s">
        <v>321</v>
      </c>
      <c r="M70" s="47">
        <v>98.65</v>
      </c>
      <c r="N70" s="47" t="s">
        <v>13</v>
      </c>
      <c r="O70" s="49">
        <v>98.65</v>
      </c>
      <c r="P70" s="51" t="s">
        <v>321</v>
      </c>
      <c r="Q70" s="47">
        <v>98.7</v>
      </c>
      <c r="R70" s="54">
        <v>50</v>
      </c>
      <c r="S70" s="53">
        <f t="shared" si="1"/>
        <v>74.349999999999994</v>
      </c>
    </row>
    <row r="71" spans="1:19" x14ac:dyDescent="0.25">
      <c r="A71" s="40" t="s">
        <v>85</v>
      </c>
      <c r="B71" s="41" t="s">
        <v>105</v>
      </c>
      <c r="C71" s="42" t="s">
        <v>106</v>
      </c>
      <c r="D71" s="51" t="s">
        <v>322</v>
      </c>
      <c r="E71" s="50">
        <v>100</v>
      </c>
      <c r="F71" s="47" t="s">
        <v>13</v>
      </c>
      <c r="G71" s="48">
        <v>80</v>
      </c>
      <c r="H71" s="51" t="s">
        <v>322</v>
      </c>
      <c r="I71" s="50">
        <v>98.28</v>
      </c>
      <c r="J71" s="47" t="s">
        <v>13</v>
      </c>
      <c r="K71" s="48">
        <v>98.28</v>
      </c>
      <c r="L71" s="51" t="s">
        <v>322</v>
      </c>
      <c r="M71" s="47" t="s">
        <v>13</v>
      </c>
      <c r="N71" s="47" t="s">
        <v>13</v>
      </c>
      <c r="O71" s="49" t="s">
        <v>13</v>
      </c>
      <c r="P71" s="51" t="s">
        <v>322</v>
      </c>
      <c r="Q71" s="50">
        <v>93.61</v>
      </c>
      <c r="R71" s="44" t="s">
        <v>13</v>
      </c>
      <c r="S71" s="47">
        <v>93.61</v>
      </c>
    </row>
    <row r="72" spans="1:19" ht="45" x14ac:dyDescent="0.25">
      <c r="A72" s="40" t="s">
        <v>85</v>
      </c>
      <c r="B72" s="41" t="s">
        <v>107</v>
      </c>
      <c r="C72" s="42" t="s">
        <v>108</v>
      </c>
      <c r="D72" s="51" t="s">
        <v>323</v>
      </c>
      <c r="E72" s="47" t="s">
        <v>13</v>
      </c>
      <c r="F72" s="47" t="s">
        <v>13</v>
      </c>
      <c r="G72" s="48" t="s">
        <v>13</v>
      </c>
      <c r="H72" s="51" t="s">
        <v>323</v>
      </c>
      <c r="I72" s="47" t="s">
        <v>13</v>
      </c>
      <c r="J72" s="47" t="s">
        <v>13</v>
      </c>
      <c r="K72" s="48" t="s">
        <v>13</v>
      </c>
      <c r="L72" s="51" t="s">
        <v>323</v>
      </c>
      <c r="M72" s="47" t="s">
        <v>13</v>
      </c>
      <c r="N72" s="47" t="s">
        <v>13</v>
      </c>
      <c r="O72" s="49" t="s">
        <v>13</v>
      </c>
      <c r="P72" s="51" t="s">
        <v>323</v>
      </c>
      <c r="Q72" s="44" t="s">
        <v>13</v>
      </c>
      <c r="R72" s="44" t="s">
        <v>13</v>
      </c>
      <c r="S72" s="44" t="s">
        <v>13</v>
      </c>
    </row>
    <row r="73" spans="1:19" x14ac:dyDescent="0.25">
      <c r="A73" s="40" t="s">
        <v>85</v>
      </c>
      <c r="B73" s="41" t="s">
        <v>109</v>
      </c>
      <c r="C73" s="42" t="s">
        <v>110</v>
      </c>
      <c r="D73" s="51" t="s">
        <v>258</v>
      </c>
      <c r="E73" s="47" t="s">
        <v>13</v>
      </c>
      <c r="F73" s="47" t="s">
        <v>13</v>
      </c>
      <c r="G73" s="48" t="s">
        <v>13</v>
      </c>
      <c r="H73" s="51" t="s">
        <v>258</v>
      </c>
      <c r="I73" s="47" t="s">
        <v>13</v>
      </c>
      <c r="J73" s="47" t="s">
        <v>13</v>
      </c>
      <c r="K73" s="48" t="s">
        <v>13</v>
      </c>
      <c r="L73" s="51" t="s">
        <v>258</v>
      </c>
      <c r="M73" s="47" t="s">
        <v>13</v>
      </c>
      <c r="N73" s="47" t="s">
        <v>13</v>
      </c>
      <c r="O73" s="49" t="s">
        <v>13</v>
      </c>
      <c r="P73" s="51" t="s">
        <v>258</v>
      </c>
      <c r="Q73" s="44" t="s">
        <v>13</v>
      </c>
      <c r="R73" s="44" t="s">
        <v>13</v>
      </c>
      <c r="S73" s="44" t="s">
        <v>13</v>
      </c>
    </row>
    <row r="74" spans="1:19" ht="30" x14ac:dyDescent="0.25">
      <c r="A74" s="40" t="s">
        <v>85</v>
      </c>
      <c r="B74" s="41" t="s">
        <v>324</v>
      </c>
      <c r="C74" s="42" t="s">
        <v>112</v>
      </c>
      <c r="D74" s="51" t="s">
        <v>325</v>
      </c>
      <c r="E74" s="47" t="s">
        <v>13</v>
      </c>
      <c r="F74" s="47" t="s">
        <v>13</v>
      </c>
      <c r="G74" s="48" t="s">
        <v>13</v>
      </c>
      <c r="H74" s="51" t="s">
        <v>325</v>
      </c>
      <c r="I74" s="47" t="s">
        <v>13</v>
      </c>
      <c r="J74" s="47" t="s">
        <v>13</v>
      </c>
      <c r="K74" s="48" t="s">
        <v>13</v>
      </c>
      <c r="L74" s="51" t="s">
        <v>325</v>
      </c>
      <c r="M74" s="47" t="s">
        <v>13</v>
      </c>
      <c r="N74" s="47" t="s">
        <v>13</v>
      </c>
      <c r="O74" s="49" t="s">
        <v>13</v>
      </c>
      <c r="P74" s="51" t="s">
        <v>325</v>
      </c>
      <c r="Q74" s="44" t="s">
        <v>13</v>
      </c>
      <c r="R74" s="44" t="s">
        <v>13</v>
      </c>
      <c r="S74" s="44" t="s">
        <v>13</v>
      </c>
    </row>
    <row r="75" spans="1:19" ht="30" x14ac:dyDescent="0.25">
      <c r="A75" s="40" t="s">
        <v>326</v>
      </c>
      <c r="B75" s="41" t="s">
        <v>327</v>
      </c>
      <c r="C75" s="42" t="s">
        <v>328</v>
      </c>
      <c r="D75" s="51" t="s">
        <v>329</v>
      </c>
      <c r="E75" s="47">
        <v>100</v>
      </c>
      <c r="F75" s="47" t="s">
        <v>13</v>
      </c>
      <c r="G75" s="48">
        <v>100</v>
      </c>
      <c r="H75" s="51" t="s">
        <v>329</v>
      </c>
      <c r="I75" s="47">
        <v>100</v>
      </c>
      <c r="J75" s="47" t="s">
        <v>13</v>
      </c>
      <c r="K75" s="48">
        <v>100</v>
      </c>
      <c r="L75" s="51" t="s">
        <v>329</v>
      </c>
      <c r="M75" s="47">
        <v>100</v>
      </c>
      <c r="N75" s="47" t="s">
        <v>13</v>
      </c>
      <c r="O75" s="49">
        <v>100</v>
      </c>
      <c r="P75" s="51" t="s">
        <v>329</v>
      </c>
      <c r="Q75" s="47">
        <v>100</v>
      </c>
      <c r="R75" s="44" t="s">
        <v>13</v>
      </c>
      <c r="S75" s="47">
        <v>100</v>
      </c>
    </row>
    <row r="76" spans="1:19" ht="30" x14ac:dyDescent="0.25">
      <c r="A76" s="40" t="s">
        <v>113</v>
      </c>
      <c r="B76" s="41" t="s">
        <v>114</v>
      </c>
      <c r="C76" s="42" t="s">
        <v>115</v>
      </c>
      <c r="D76" s="51" t="s">
        <v>330</v>
      </c>
      <c r="E76" s="47" t="s">
        <v>13</v>
      </c>
      <c r="F76" s="47" t="s">
        <v>13</v>
      </c>
      <c r="G76" s="48" t="s">
        <v>13</v>
      </c>
      <c r="H76" s="51" t="s">
        <v>330</v>
      </c>
      <c r="I76" s="47" t="s">
        <v>13</v>
      </c>
      <c r="J76" s="47" t="s">
        <v>13</v>
      </c>
      <c r="K76" s="48" t="s">
        <v>13</v>
      </c>
      <c r="L76" s="51" t="s">
        <v>330</v>
      </c>
      <c r="M76" s="47" t="s">
        <v>13</v>
      </c>
      <c r="N76" s="47" t="s">
        <v>13</v>
      </c>
      <c r="O76" s="49" t="s">
        <v>13</v>
      </c>
      <c r="P76" s="51" t="s">
        <v>330</v>
      </c>
      <c r="Q76" s="44" t="s">
        <v>13</v>
      </c>
      <c r="R76" s="54">
        <v>66.67</v>
      </c>
      <c r="S76" s="54">
        <v>66.67</v>
      </c>
    </row>
    <row r="77" spans="1:19" ht="45" x14ac:dyDescent="0.25">
      <c r="A77" s="40" t="s">
        <v>113</v>
      </c>
      <c r="B77" s="41" t="s">
        <v>116</v>
      </c>
      <c r="C77" s="42" t="s">
        <v>117</v>
      </c>
      <c r="D77" s="51" t="s">
        <v>331</v>
      </c>
      <c r="E77" s="47" t="s">
        <v>13</v>
      </c>
      <c r="F77" s="47" t="s">
        <v>13</v>
      </c>
      <c r="G77" s="48" t="s">
        <v>13</v>
      </c>
      <c r="H77" s="51" t="s">
        <v>331</v>
      </c>
      <c r="I77" s="47" t="s">
        <v>13</v>
      </c>
      <c r="J77" s="47" t="s">
        <v>13</v>
      </c>
      <c r="K77" s="48" t="s">
        <v>13</v>
      </c>
      <c r="L77" s="51" t="s">
        <v>331</v>
      </c>
      <c r="M77" s="47" t="s">
        <v>13</v>
      </c>
      <c r="N77" s="47" t="s">
        <v>13</v>
      </c>
      <c r="O77" s="49" t="s">
        <v>13</v>
      </c>
      <c r="P77" s="51" t="s">
        <v>331</v>
      </c>
      <c r="Q77" s="47">
        <v>88.96</v>
      </c>
      <c r="R77" s="44" t="s">
        <v>13</v>
      </c>
      <c r="S77" s="47">
        <v>88.96</v>
      </c>
    </row>
    <row r="78" spans="1:19" ht="60" x14ac:dyDescent="0.25">
      <c r="A78" s="40" t="s">
        <v>113</v>
      </c>
      <c r="B78" s="41" t="s">
        <v>118</v>
      </c>
      <c r="C78" s="42" t="s">
        <v>119</v>
      </c>
      <c r="D78" s="51" t="s">
        <v>332</v>
      </c>
      <c r="E78" s="47" t="s">
        <v>13</v>
      </c>
      <c r="F78" s="47" t="s">
        <v>13</v>
      </c>
      <c r="G78" s="48" t="s">
        <v>13</v>
      </c>
      <c r="H78" s="51" t="s">
        <v>332</v>
      </c>
      <c r="I78" s="47" t="s">
        <v>13</v>
      </c>
      <c r="J78" s="47" t="s">
        <v>13</v>
      </c>
      <c r="K78" s="48" t="s">
        <v>13</v>
      </c>
      <c r="L78" s="51" t="s">
        <v>332</v>
      </c>
      <c r="M78" s="47" t="s">
        <v>13</v>
      </c>
      <c r="N78" s="47" t="s">
        <v>13</v>
      </c>
      <c r="O78" s="49" t="s">
        <v>13</v>
      </c>
      <c r="P78" s="51" t="s">
        <v>332</v>
      </c>
      <c r="Q78" s="44">
        <v>100</v>
      </c>
      <c r="R78" s="44" t="s">
        <v>13</v>
      </c>
      <c r="S78" s="44">
        <v>100</v>
      </c>
    </row>
    <row r="79" spans="1:19" ht="30" x14ac:dyDescent="0.25">
      <c r="A79" s="40" t="s">
        <v>113</v>
      </c>
      <c r="B79" s="41" t="s">
        <v>120</v>
      </c>
      <c r="C79" s="42" t="s">
        <v>121</v>
      </c>
      <c r="D79" s="51" t="s">
        <v>333</v>
      </c>
      <c r="E79" s="47" t="s">
        <v>13</v>
      </c>
      <c r="F79" s="47" t="s">
        <v>13</v>
      </c>
      <c r="G79" s="48" t="s">
        <v>13</v>
      </c>
      <c r="H79" s="51" t="s">
        <v>333</v>
      </c>
      <c r="I79" s="47" t="s">
        <v>13</v>
      </c>
      <c r="J79" s="47" t="s">
        <v>13</v>
      </c>
      <c r="K79" s="48" t="s">
        <v>13</v>
      </c>
      <c r="L79" s="51" t="s">
        <v>333</v>
      </c>
      <c r="M79" s="47" t="s">
        <v>13</v>
      </c>
      <c r="N79" s="47" t="s">
        <v>13</v>
      </c>
      <c r="O79" s="49" t="s">
        <v>13</v>
      </c>
      <c r="P79" s="51" t="s">
        <v>333</v>
      </c>
      <c r="Q79" s="44" t="s">
        <v>13</v>
      </c>
      <c r="R79" s="44" t="s">
        <v>13</v>
      </c>
      <c r="S79" s="44" t="s">
        <v>13</v>
      </c>
    </row>
    <row r="80" spans="1:19" ht="30" x14ac:dyDescent="0.25">
      <c r="A80" s="40" t="s">
        <v>113</v>
      </c>
      <c r="B80" s="41" t="s">
        <v>122</v>
      </c>
      <c r="C80" s="42" t="s">
        <v>123</v>
      </c>
      <c r="D80" s="51" t="s">
        <v>334</v>
      </c>
      <c r="E80" s="47" t="s">
        <v>13</v>
      </c>
      <c r="F80" s="47" t="s">
        <v>13</v>
      </c>
      <c r="G80" s="48" t="s">
        <v>13</v>
      </c>
      <c r="H80" s="51" t="s">
        <v>334</v>
      </c>
      <c r="I80" s="47" t="s">
        <v>13</v>
      </c>
      <c r="J80" s="47" t="s">
        <v>13</v>
      </c>
      <c r="K80" s="48" t="s">
        <v>13</v>
      </c>
      <c r="L80" s="51" t="s">
        <v>334</v>
      </c>
      <c r="M80" s="47" t="s">
        <v>13</v>
      </c>
      <c r="N80" s="47" t="s">
        <v>13</v>
      </c>
      <c r="O80" s="49" t="s">
        <v>13</v>
      </c>
      <c r="P80" s="51" t="s">
        <v>334</v>
      </c>
      <c r="Q80" s="44">
        <v>100</v>
      </c>
      <c r="R80" s="44" t="s">
        <v>13</v>
      </c>
      <c r="S80" s="44">
        <v>100</v>
      </c>
    </row>
    <row r="81" spans="1:19" ht="30" x14ac:dyDescent="0.25">
      <c r="A81" s="40" t="s">
        <v>113</v>
      </c>
      <c r="B81" s="41" t="s">
        <v>124</v>
      </c>
      <c r="C81" s="42" t="s">
        <v>125</v>
      </c>
      <c r="D81" s="51" t="s">
        <v>335</v>
      </c>
      <c r="E81" s="47" t="s">
        <v>13</v>
      </c>
      <c r="F81" s="47" t="s">
        <v>13</v>
      </c>
      <c r="G81" s="48" t="s">
        <v>13</v>
      </c>
      <c r="H81" s="51" t="s">
        <v>335</v>
      </c>
      <c r="I81" s="47" t="s">
        <v>13</v>
      </c>
      <c r="J81" s="47" t="s">
        <v>13</v>
      </c>
      <c r="K81" s="48" t="s">
        <v>13</v>
      </c>
      <c r="L81" s="51" t="s">
        <v>335</v>
      </c>
      <c r="M81" s="47" t="s">
        <v>13</v>
      </c>
      <c r="N81" s="47" t="s">
        <v>13</v>
      </c>
      <c r="O81" s="49" t="s">
        <v>13</v>
      </c>
      <c r="P81" s="51" t="s">
        <v>335</v>
      </c>
      <c r="Q81" s="47">
        <v>100</v>
      </c>
      <c r="R81" s="44">
        <v>100</v>
      </c>
      <c r="S81" s="48">
        <f t="shared" si="1"/>
        <v>100</v>
      </c>
    </row>
    <row r="82" spans="1:19" ht="30" x14ac:dyDescent="0.25">
      <c r="A82" s="40" t="s">
        <v>113</v>
      </c>
      <c r="B82" s="41" t="s">
        <v>336</v>
      </c>
      <c r="C82" s="42" t="s">
        <v>337</v>
      </c>
      <c r="D82" s="51" t="s">
        <v>338</v>
      </c>
      <c r="E82" s="47">
        <v>100</v>
      </c>
      <c r="F82" s="47" t="s">
        <v>13</v>
      </c>
      <c r="G82" s="48">
        <v>100</v>
      </c>
      <c r="H82" s="51" t="s">
        <v>338</v>
      </c>
      <c r="I82" s="47">
        <v>100</v>
      </c>
      <c r="J82" s="47" t="s">
        <v>13</v>
      </c>
      <c r="K82" s="48">
        <v>100</v>
      </c>
      <c r="L82" s="51" t="s">
        <v>338</v>
      </c>
      <c r="M82" s="47">
        <v>100</v>
      </c>
      <c r="N82" s="47" t="s">
        <v>13</v>
      </c>
      <c r="O82" s="49">
        <v>100</v>
      </c>
      <c r="P82" s="51" t="s">
        <v>338</v>
      </c>
      <c r="Q82" s="47">
        <v>100</v>
      </c>
      <c r="R82" s="44" t="s">
        <v>13</v>
      </c>
      <c r="S82" s="47">
        <v>100</v>
      </c>
    </row>
    <row r="83" spans="1:19" ht="30" x14ac:dyDescent="0.25">
      <c r="A83" s="40" t="s">
        <v>113</v>
      </c>
      <c r="B83" s="41" t="s">
        <v>126</v>
      </c>
      <c r="C83" s="42" t="s">
        <v>127</v>
      </c>
      <c r="D83" s="51" t="s">
        <v>264</v>
      </c>
      <c r="E83" s="47" t="s">
        <v>13</v>
      </c>
      <c r="F83" s="47" t="s">
        <v>13</v>
      </c>
      <c r="G83" s="48" t="s">
        <v>13</v>
      </c>
      <c r="H83" s="51" t="s">
        <v>264</v>
      </c>
      <c r="I83" s="47" t="s">
        <v>13</v>
      </c>
      <c r="J83" s="50">
        <v>100</v>
      </c>
      <c r="K83" s="48">
        <v>100</v>
      </c>
      <c r="L83" s="51" t="s">
        <v>264</v>
      </c>
      <c r="M83" s="47" t="s">
        <v>13</v>
      </c>
      <c r="N83" s="47" t="s">
        <v>13</v>
      </c>
      <c r="O83" s="49" t="s">
        <v>13</v>
      </c>
      <c r="P83" s="51" t="s">
        <v>264</v>
      </c>
      <c r="Q83" s="44" t="s">
        <v>13</v>
      </c>
      <c r="R83" s="50">
        <v>100</v>
      </c>
      <c r="S83" s="47">
        <v>100</v>
      </c>
    </row>
    <row r="84" spans="1:19" ht="45" x14ac:dyDescent="0.25">
      <c r="A84" s="40" t="s">
        <v>113</v>
      </c>
      <c r="B84" s="41" t="s">
        <v>128</v>
      </c>
      <c r="C84" s="42" t="s">
        <v>129</v>
      </c>
      <c r="D84" s="51" t="s">
        <v>339</v>
      </c>
      <c r="E84" s="47" t="s">
        <v>13</v>
      </c>
      <c r="F84" s="47" t="s">
        <v>13</v>
      </c>
      <c r="G84" s="48" t="s">
        <v>13</v>
      </c>
      <c r="H84" s="51" t="s">
        <v>339</v>
      </c>
      <c r="I84" s="47" t="s">
        <v>13</v>
      </c>
      <c r="J84" s="50">
        <v>100</v>
      </c>
      <c r="K84" s="48">
        <v>100</v>
      </c>
      <c r="L84" s="51" t="s">
        <v>339</v>
      </c>
      <c r="M84" s="47" t="s">
        <v>13</v>
      </c>
      <c r="N84" s="47" t="s">
        <v>13</v>
      </c>
      <c r="O84" s="49" t="s">
        <v>13</v>
      </c>
      <c r="P84" s="51" t="s">
        <v>339</v>
      </c>
      <c r="Q84" s="44" t="s">
        <v>13</v>
      </c>
      <c r="R84" s="50">
        <v>100</v>
      </c>
      <c r="S84" s="47">
        <v>100</v>
      </c>
    </row>
    <row r="85" spans="1:19" ht="30" x14ac:dyDescent="0.25">
      <c r="A85" s="40" t="s">
        <v>130</v>
      </c>
      <c r="B85" s="41" t="s">
        <v>131</v>
      </c>
      <c r="C85" s="42" t="s">
        <v>132</v>
      </c>
      <c r="D85" s="51" t="s">
        <v>340</v>
      </c>
      <c r="E85" s="47" t="s">
        <v>13</v>
      </c>
      <c r="F85" s="47" t="s">
        <v>13</v>
      </c>
      <c r="G85" s="48" t="s">
        <v>13</v>
      </c>
      <c r="H85" s="51" t="s">
        <v>340</v>
      </c>
      <c r="I85" s="47" t="s">
        <v>13</v>
      </c>
      <c r="J85" s="47" t="s">
        <v>13</v>
      </c>
      <c r="K85" s="48" t="s">
        <v>13</v>
      </c>
      <c r="L85" s="51" t="s">
        <v>340</v>
      </c>
      <c r="M85" s="47" t="s">
        <v>13</v>
      </c>
      <c r="N85" s="47" t="s">
        <v>13</v>
      </c>
      <c r="O85" s="49" t="s">
        <v>13</v>
      </c>
      <c r="P85" s="51" t="s">
        <v>340</v>
      </c>
      <c r="Q85" s="44" t="s">
        <v>13</v>
      </c>
      <c r="R85" s="44" t="s">
        <v>13</v>
      </c>
      <c r="S85" s="44" t="s">
        <v>13</v>
      </c>
    </row>
    <row r="86" spans="1:19" ht="30" x14ac:dyDescent="0.25">
      <c r="A86" s="40" t="s">
        <v>130</v>
      </c>
      <c r="B86" s="41" t="s">
        <v>133</v>
      </c>
      <c r="C86" s="42" t="s">
        <v>134</v>
      </c>
      <c r="D86" s="51" t="s">
        <v>341</v>
      </c>
      <c r="E86" s="47" t="s">
        <v>13</v>
      </c>
      <c r="F86" s="47" t="s">
        <v>13</v>
      </c>
      <c r="G86" s="48" t="s">
        <v>13</v>
      </c>
      <c r="H86" s="51" t="s">
        <v>341</v>
      </c>
      <c r="I86" s="47">
        <v>98.07</v>
      </c>
      <c r="J86" s="47">
        <v>100</v>
      </c>
      <c r="K86" s="48">
        <f t="shared" si="2"/>
        <v>99.034999999999997</v>
      </c>
      <c r="L86" s="51" t="s">
        <v>341</v>
      </c>
      <c r="M86" s="47" t="s">
        <v>13</v>
      </c>
      <c r="N86" s="47" t="s">
        <v>13</v>
      </c>
      <c r="O86" s="49" t="s">
        <v>13</v>
      </c>
      <c r="P86" s="51" t="s">
        <v>341</v>
      </c>
      <c r="Q86" s="47">
        <v>97.91</v>
      </c>
      <c r="R86" s="47">
        <v>99.8</v>
      </c>
      <c r="S86" s="48">
        <f t="shared" si="1"/>
        <v>98.85499999999999</v>
      </c>
    </row>
    <row r="87" spans="1:19" ht="30" x14ac:dyDescent="0.25">
      <c r="A87" s="40" t="s">
        <v>130</v>
      </c>
      <c r="B87" s="41" t="s">
        <v>342</v>
      </c>
      <c r="C87" s="42" t="s">
        <v>262</v>
      </c>
      <c r="D87" s="51" t="s">
        <v>263</v>
      </c>
      <c r="E87" s="47">
        <v>100</v>
      </c>
      <c r="F87" s="47" t="s">
        <v>13</v>
      </c>
      <c r="G87" s="48">
        <v>100</v>
      </c>
      <c r="H87" s="51" t="s">
        <v>263</v>
      </c>
      <c r="I87" s="47">
        <v>100</v>
      </c>
      <c r="J87" s="47"/>
      <c r="K87" s="48">
        <v>100</v>
      </c>
      <c r="L87" s="51" t="s">
        <v>263</v>
      </c>
      <c r="M87" s="47">
        <v>99.98</v>
      </c>
      <c r="N87" s="47" t="s">
        <v>13</v>
      </c>
      <c r="O87" s="49">
        <v>99.98</v>
      </c>
      <c r="P87" s="51" t="s">
        <v>263</v>
      </c>
      <c r="Q87" s="44">
        <v>99.95</v>
      </c>
      <c r="R87" s="44" t="s">
        <v>13</v>
      </c>
      <c r="S87" s="44">
        <v>99.95</v>
      </c>
    </row>
    <row r="88" spans="1:19" ht="30" x14ac:dyDescent="0.25">
      <c r="A88" s="40" t="s">
        <v>130</v>
      </c>
      <c r="B88" s="41" t="s">
        <v>135</v>
      </c>
      <c r="C88" s="42" t="s">
        <v>136</v>
      </c>
      <c r="D88" s="51" t="s">
        <v>343</v>
      </c>
      <c r="E88" s="47" t="s">
        <v>13</v>
      </c>
      <c r="F88" s="47" t="s">
        <v>13</v>
      </c>
      <c r="G88" s="48" t="s">
        <v>13</v>
      </c>
      <c r="H88" s="51" t="s">
        <v>344</v>
      </c>
      <c r="I88" s="47" t="s">
        <v>13</v>
      </c>
      <c r="J88" s="47" t="s">
        <v>13</v>
      </c>
      <c r="K88" s="48" t="s">
        <v>13</v>
      </c>
      <c r="L88" s="51" t="s">
        <v>343</v>
      </c>
      <c r="M88" s="47" t="s">
        <v>13</v>
      </c>
      <c r="N88" s="47" t="s">
        <v>13</v>
      </c>
      <c r="O88" s="49" t="s">
        <v>13</v>
      </c>
      <c r="P88" s="51" t="s">
        <v>343</v>
      </c>
      <c r="Q88" s="44" t="s">
        <v>13</v>
      </c>
      <c r="R88" s="54">
        <v>66.67</v>
      </c>
      <c r="S88" s="54">
        <v>66.67</v>
      </c>
    </row>
    <row r="89" spans="1:19" ht="30" x14ac:dyDescent="0.25">
      <c r="A89" s="40" t="s">
        <v>130</v>
      </c>
      <c r="B89" s="41" t="s">
        <v>137</v>
      </c>
      <c r="C89" s="42" t="s">
        <v>138</v>
      </c>
      <c r="D89" s="51" t="s">
        <v>345</v>
      </c>
      <c r="E89" s="47" t="s">
        <v>13</v>
      </c>
      <c r="F89" s="47" t="s">
        <v>13</v>
      </c>
      <c r="G89" s="48" t="s">
        <v>13</v>
      </c>
      <c r="H89" s="51" t="s">
        <v>345</v>
      </c>
      <c r="I89" s="47" t="s">
        <v>13</v>
      </c>
      <c r="J89" s="47" t="s">
        <v>13</v>
      </c>
      <c r="K89" s="48" t="s">
        <v>13</v>
      </c>
      <c r="L89" s="51" t="s">
        <v>345</v>
      </c>
      <c r="M89" s="47" t="s">
        <v>13</v>
      </c>
      <c r="N89" s="47" t="s">
        <v>13</v>
      </c>
      <c r="O89" s="49" t="s">
        <v>13</v>
      </c>
      <c r="P89" s="51" t="s">
        <v>345</v>
      </c>
      <c r="Q89" s="44">
        <v>80</v>
      </c>
      <c r="R89" s="44">
        <v>96.44</v>
      </c>
      <c r="S89" s="48">
        <f t="shared" ref="S89:S132" si="4">(Q89+R89)/2</f>
        <v>88.22</v>
      </c>
    </row>
    <row r="90" spans="1:19" ht="30" x14ac:dyDescent="0.25">
      <c r="A90" s="40" t="s">
        <v>130</v>
      </c>
      <c r="B90" s="41" t="s">
        <v>346</v>
      </c>
      <c r="C90" s="42" t="s">
        <v>347</v>
      </c>
      <c r="D90" s="51" t="s">
        <v>348</v>
      </c>
      <c r="E90" s="47">
        <v>100</v>
      </c>
      <c r="F90" s="50">
        <v>100</v>
      </c>
      <c r="G90" s="48">
        <f>(E90+F90)/2</f>
        <v>100</v>
      </c>
      <c r="H90" s="51" t="s">
        <v>348</v>
      </c>
      <c r="I90" s="47">
        <v>100</v>
      </c>
      <c r="J90" s="50">
        <v>100</v>
      </c>
      <c r="K90" s="48">
        <f t="shared" si="2"/>
        <v>100</v>
      </c>
      <c r="L90" s="51" t="s">
        <v>348</v>
      </c>
      <c r="M90" s="47">
        <v>100</v>
      </c>
      <c r="N90" s="50">
        <v>100</v>
      </c>
      <c r="O90" s="49">
        <f t="shared" si="0"/>
        <v>100</v>
      </c>
      <c r="P90" s="51" t="s">
        <v>348</v>
      </c>
      <c r="Q90" s="47">
        <v>100</v>
      </c>
      <c r="R90" s="50">
        <v>100</v>
      </c>
      <c r="S90" s="48">
        <f t="shared" si="4"/>
        <v>100</v>
      </c>
    </row>
    <row r="91" spans="1:19" ht="30" x14ac:dyDescent="0.25">
      <c r="A91" s="40" t="s">
        <v>130</v>
      </c>
      <c r="B91" s="41" t="s">
        <v>139</v>
      </c>
      <c r="C91" s="42" t="s">
        <v>140</v>
      </c>
      <c r="D91" s="51" t="s">
        <v>264</v>
      </c>
      <c r="E91" s="47" t="s">
        <v>13</v>
      </c>
      <c r="F91" s="47" t="s">
        <v>13</v>
      </c>
      <c r="G91" s="48" t="s">
        <v>13</v>
      </c>
      <c r="H91" s="51" t="s">
        <v>264</v>
      </c>
      <c r="I91" s="47" t="s">
        <v>13</v>
      </c>
      <c r="J91" s="47" t="s">
        <v>13</v>
      </c>
      <c r="K91" s="48" t="s">
        <v>13</v>
      </c>
      <c r="L91" s="51" t="s">
        <v>264</v>
      </c>
      <c r="M91" s="47" t="s">
        <v>13</v>
      </c>
      <c r="N91" s="47" t="s">
        <v>13</v>
      </c>
      <c r="O91" s="49" t="s">
        <v>13</v>
      </c>
      <c r="P91" s="51" t="s">
        <v>264</v>
      </c>
      <c r="Q91" s="44" t="s">
        <v>13</v>
      </c>
      <c r="R91" s="44" t="s">
        <v>13</v>
      </c>
      <c r="S91" s="44" t="s">
        <v>13</v>
      </c>
    </row>
    <row r="92" spans="1:19" ht="30" x14ac:dyDescent="0.25">
      <c r="A92" s="40" t="s">
        <v>130</v>
      </c>
      <c r="B92" s="41" t="s">
        <v>141</v>
      </c>
      <c r="C92" s="42" t="s">
        <v>142</v>
      </c>
      <c r="D92" s="51" t="s">
        <v>207</v>
      </c>
      <c r="E92" s="47" t="s">
        <v>13</v>
      </c>
      <c r="F92" s="47" t="s">
        <v>13</v>
      </c>
      <c r="G92" s="48" t="s">
        <v>13</v>
      </c>
      <c r="H92" s="51" t="s">
        <v>207</v>
      </c>
      <c r="I92" s="47" t="s">
        <v>13</v>
      </c>
      <c r="J92" s="47" t="s">
        <v>13</v>
      </c>
      <c r="K92" s="48" t="s">
        <v>13</v>
      </c>
      <c r="L92" s="51" t="s">
        <v>207</v>
      </c>
      <c r="M92" s="47" t="s">
        <v>13</v>
      </c>
      <c r="N92" s="47">
        <v>66.67</v>
      </c>
      <c r="O92" s="55">
        <v>66.67</v>
      </c>
      <c r="P92" s="51" t="s">
        <v>207</v>
      </c>
      <c r="Q92" s="44" t="s">
        <v>13</v>
      </c>
      <c r="R92" s="54">
        <v>66.67</v>
      </c>
      <c r="S92" s="54">
        <v>67.67</v>
      </c>
    </row>
    <row r="93" spans="1:19" ht="30" x14ac:dyDescent="0.25">
      <c r="A93" s="40" t="s">
        <v>130</v>
      </c>
      <c r="B93" s="41" t="s">
        <v>143</v>
      </c>
      <c r="C93" s="42" t="s">
        <v>144</v>
      </c>
      <c r="D93" s="51" t="s">
        <v>323</v>
      </c>
      <c r="E93" s="47" t="s">
        <v>13</v>
      </c>
      <c r="F93" s="47" t="s">
        <v>13</v>
      </c>
      <c r="G93" s="48" t="s">
        <v>13</v>
      </c>
      <c r="H93" s="51" t="s">
        <v>323</v>
      </c>
      <c r="I93" s="47" t="s">
        <v>13</v>
      </c>
      <c r="J93" s="47" t="s">
        <v>13</v>
      </c>
      <c r="K93" s="48" t="s">
        <v>13</v>
      </c>
      <c r="L93" s="51" t="s">
        <v>323</v>
      </c>
      <c r="M93" s="47" t="s">
        <v>13</v>
      </c>
      <c r="N93" s="47" t="s">
        <v>13</v>
      </c>
      <c r="O93" s="49" t="s">
        <v>13</v>
      </c>
      <c r="P93" s="51" t="s">
        <v>323</v>
      </c>
      <c r="Q93" s="44" t="s">
        <v>13</v>
      </c>
      <c r="R93" s="44" t="s">
        <v>13</v>
      </c>
      <c r="S93" s="44" t="s">
        <v>13</v>
      </c>
    </row>
    <row r="94" spans="1:19" ht="45" x14ac:dyDescent="0.25">
      <c r="A94" s="40" t="s">
        <v>130</v>
      </c>
      <c r="B94" s="41" t="s">
        <v>145</v>
      </c>
      <c r="C94" s="42" t="s">
        <v>146</v>
      </c>
      <c r="D94" s="51" t="s">
        <v>349</v>
      </c>
      <c r="E94" s="47" t="s">
        <v>13</v>
      </c>
      <c r="F94" s="47" t="s">
        <v>13</v>
      </c>
      <c r="G94" s="48" t="s">
        <v>13</v>
      </c>
      <c r="H94" s="51" t="s">
        <v>349</v>
      </c>
      <c r="I94" s="47" t="s">
        <v>13</v>
      </c>
      <c r="J94" s="47" t="s">
        <v>13</v>
      </c>
      <c r="K94" s="48" t="s">
        <v>13</v>
      </c>
      <c r="L94" s="51" t="s">
        <v>349</v>
      </c>
      <c r="M94" s="47" t="s">
        <v>13</v>
      </c>
      <c r="N94" s="47">
        <v>100</v>
      </c>
      <c r="O94" s="49">
        <v>100</v>
      </c>
      <c r="P94" s="51" t="s">
        <v>349</v>
      </c>
      <c r="Q94" s="44" t="s">
        <v>13</v>
      </c>
      <c r="R94" s="47">
        <v>100</v>
      </c>
      <c r="S94" s="47">
        <v>100</v>
      </c>
    </row>
    <row r="95" spans="1:19" ht="60" x14ac:dyDescent="0.25">
      <c r="A95" s="40" t="s">
        <v>130</v>
      </c>
      <c r="B95" s="41" t="s">
        <v>147</v>
      </c>
      <c r="C95" s="42" t="s">
        <v>148</v>
      </c>
      <c r="D95" s="51" t="s">
        <v>350</v>
      </c>
      <c r="E95" s="47" t="s">
        <v>13</v>
      </c>
      <c r="F95" s="47" t="s">
        <v>13</v>
      </c>
      <c r="G95" s="48" t="s">
        <v>13</v>
      </c>
      <c r="H95" s="51" t="s">
        <v>350</v>
      </c>
      <c r="I95" s="47" t="s">
        <v>13</v>
      </c>
      <c r="J95" s="47" t="s">
        <v>13</v>
      </c>
      <c r="K95" s="48" t="s">
        <v>13</v>
      </c>
      <c r="L95" s="51" t="s">
        <v>350</v>
      </c>
      <c r="M95" s="47" t="s">
        <v>13</v>
      </c>
      <c r="N95" s="47" t="s">
        <v>13</v>
      </c>
      <c r="O95" s="49" t="s">
        <v>13</v>
      </c>
      <c r="P95" s="51" t="s">
        <v>350</v>
      </c>
      <c r="Q95" s="44" t="s">
        <v>13</v>
      </c>
      <c r="R95" s="44" t="s">
        <v>13</v>
      </c>
      <c r="S95" s="44" t="s">
        <v>13</v>
      </c>
    </row>
    <row r="96" spans="1:19" ht="30" x14ac:dyDescent="0.25">
      <c r="A96" s="40" t="s">
        <v>130</v>
      </c>
      <c r="B96" s="41" t="s">
        <v>149</v>
      </c>
      <c r="C96" s="42" t="s">
        <v>150</v>
      </c>
      <c r="D96" s="51" t="s">
        <v>351</v>
      </c>
      <c r="E96" s="47" t="s">
        <v>13</v>
      </c>
      <c r="F96" s="47" t="s">
        <v>13</v>
      </c>
      <c r="G96" s="48" t="s">
        <v>13</v>
      </c>
      <c r="H96" s="51" t="s">
        <v>351</v>
      </c>
      <c r="I96" s="47" t="s">
        <v>13</v>
      </c>
      <c r="J96" s="47" t="s">
        <v>13</v>
      </c>
      <c r="K96" s="48" t="s">
        <v>13</v>
      </c>
      <c r="L96" s="51" t="s">
        <v>351</v>
      </c>
      <c r="M96" s="47" t="s">
        <v>13</v>
      </c>
      <c r="N96" s="47" t="s">
        <v>13</v>
      </c>
      <c r="O96" s="49" t="s">
        <v>13</v>
      </c>
      <c r="P96" s="51" t="s">
        <v>351</v>
      </c>
      <c r="Q96" s="44" t="s">
        <v>13</v>
      </c>
      <c r="R96" s="44" t="s">
        <v>13</v>
      </c>
      <c r="S96" s="44" t="s">
        <v>13</v>
      </c>
    </row>
    <row r="97" spans="1:19" ht="45" x14ac:dyDescent="0.25">
      <c r="A97" s="40" t="s">
        <v>130</v>
      </c>
      <c r="B97" s="41" t="s">
        <v>151</v>
      </c>
      <c r="C97" s="42" t="s">
        <v>152</v>
      </c>
      <c r="D97" s="51" t="s">
        <v>352</v>
      </c>
      <c r="E97" s="47" t="s">
        <v>13</v>
      </c>
      <c r="F97" s="47" t="s">
        <v>13</v>
      </c>
      <c r="G97" s="48" t="s">
        <v>13</v>
      </c>
      <c r="H97" s="51" t="s">
        <v>352</v>
      </c>
      <c r="I97" s="47">
        <v>99.89</v>
      </c>
      <c r="J97" s="47" t="s">
        <v>13</v>
      </c>
      <c r="K97" s="48">
        <v>99.89</v>
      </c>
      <c r="L97" s="51" t="s">
        <v>352</v>
      </c>
      <c r="M97" s="47" t="s">
        <v>13</v>
      </c>
      <c r="N97" s="47" t="s">
        <v>13</v>
      </c>
      <c r="O97" s="49" t="s">
        <v>13</v>
      </c>
      <c r="P97" s="51" t="s">
        <v>352</v>
      </c>
      <c r="Q97" s="44">
        <v>99.9</v>
      </c>
      <c r="R97" s="44" t="s">
        <v>13</v>
      </c>
      <c r="S97" s="44">
        <v>99.9</v>
      </c>
    </row>
    <row r="98" spans="1:19" ht="30" x14ac:dyDescent="0.25">
      <c r="A98" s="40" t="s">
        <v>130</v>
      </c>
      <c r="B98" s="41" t="s">
        <v>153</v>
      </c>
      <c r="C98" s="42" t="s">
        <v>154</v>
      </c>
      <c r="D98" s="51" t="s">
        <v>353</v>
      </c>
      <c r="E98" s="47" t="s">
        <v>13</v>
      </c>
      <c r="F98" s="47" t="s">
        <v>13</v>
      </c>
      <c r="G98" s="48" t="s">
        <v>13</v>
      </c>
      <c r="H98" s="51" t="s">
        <v>353</v>
      </c>
      <c r="I98" s="47" t="s">
        <v>13</v>
      </c>
      <c r="J98" s="47" t="s">
        <v>13</v>
      </c>
      <c r="K98" s="48" t="s">
        <v>13</v>
      </c>
      <c r="L98" s="51" t="s">
        <v>353</v>
      </c>
      <c r="M98" s="47" t="s">
        <v>13</v>
      </c>
      <c r="N98" s="47" t="s">
        <v>13</v>
      </c>
      <c r="O98" s="49" t="s">
        <v>13</v>
      </c>
      <c r="P98" s="51" t="s">
        <v>353</v>
      </c>
      <c r="Q98" s="44">
        <v>81.319999999999993</v>
      </c>
      <c r="R98" s="44">
        <v>100</v>
      </c>
      <c r="S98" s="48">
        <f t="shared" si="4"/>
        <v>90.66</v>
      </c>
    </row>
    <row r="99" spans="1:19" ht="30" x14ac:dyDescent="0.25">
      <c r="A99" s="40" t="s">
        <v>155</v>
      </c>
      <c r="B99" s="41" t="s">
        <v>354</v>
      </c>
      <c r="C99" s="42" t="s">
        <v>355</v>
      </c>
      <c r="D99" s="57" t="s">
        <v>356</v>
      </c>
      <c r="E99" s="47" t="s">
        <v>13</v>
      </c>
      <c r="F99" s="47" t="s">
        <v>13</v>
      </c>
      <c r="G99" s="48" t="s">
        <v>13</v>
      </c>
      <c r="H99" s="51" t="s">
        <v>356</v>
      </c>
      <c r="I99" s="47">
        <v>68.569999999999993</v>
      </c>
      <c r="J99" s="47">
        <v>68.569999999999993</v>
      </c>
      <c r="K99" s="53">
        <v>68.569999999999993</v>
      </c>
      <c r="L99" s="51" t="s">
        <v>356</v>
      </c>
      <c r="M99" s="47" t="s">
        <v>13</v>
      </c>
      <c r="N99" s="47" t="s">
        <v>13</v>
      </c>
      <c r="O99" s="49" t="s">
        <v>13</v>
      </c>
      <c r="P99" s="51" t="s">
        <v>356</v>
      </c>
      <c r="Q99" s="44" t="s">
        <v>13</v>
      </c>
      <c r="R99" s="54">
        <v>79.47</v>
      </c>
      <c r="S99" s="54">
        <v>79.47</v>
      </c>
    </row>
    <row r="100" spans="1:19" ht="45" x14ac:dyDescent="0.25">
      <c r="A100" s="40" t="s">
        <v>155</v>
      </c>
      <c r="B100" s="41" t="s">
        <v>357</v>
      </c>
      <c r="C100" s="42" t="s">
        <v>358</v>
      </c>
      <c r="D100" s="57" t="s">
        <v>359</v>
      </c>
      <c r="E100" s="47" t="s">
        <v>13</v>
      </c>
      <c r="F100" s="47" t="s">
        <v>13</v>
      </c>
      <c r="G100" s="48" t="s">
        <v>13</v>
      </c>
      <c r="H100" s="51" t="s">
        <v>359</v>
      </c>
      <c r="I100" s="50">
        <v>95.65</v>
      </c>
      <c r="J100" s="47">
        <v>83.33</v>
      </c>
      <c r="K100" s="48">
        <f t="shared" si="2"/>
        <v>89.490000000000009</v>
      </c>
      <c r="L100" s="51" t="s">
        <v>359</v>
      </c>
      <c r="M100" s="50">
        <v>95.69</v>
      </c>
      <c r="N100" s="47">
        <v>83.32</v>
      </c>
      <c r="O100" s="49">
        <f t="shared" si="0"/>
        <v>89.504999999999995</v>
      </c>
      <c r="P100" s="51" t="s">
        <v>359</v>
      </c>
      <c r="Q100" s="50">
        <v>95.82</v>
      </c>
      <c r="R100" s="47">
        <v>83.33</v>
      </c>
      <c r="S100" s="48">
        <f t="shared" si="4"/>
        <v>89.574999999999989</v>
      </c>
    </row>
    <row r="101" spans="1:19" ht="45" x14ac:dyDescent="0.25">
      <c r="A101" s="40" t="s">
        <v>155</v>
      </c>
      <c r="B101" s="41" t="s">
        <v>156</v>
      </c>
      <c r="C101" s="42" t="s">
        <v>157</v>
      </c>
      <c r="D101" s="57" t="s">
        <v>360</v>
      </c>
      <c r="E101" s="47" t="s">
        <v>13</v>
      </c>
      <c r="F101" s="47" t="s">
        <v>13</v>
      </c>
      <c r="G101" s="48" t="s">
        <v>13</v>
      </c>
      <c r="H101" s="51" t="s">
        <v>360</v>
      </c>
      <c r="I101" s="47" t="s">
        <v>13</v>
      </c>
      <c r="J101" s="50">
        <v>99.99</v>
      </c>
      <c r="K101" s="48">
        <v>83.32</v>
      </c>
      <c r="L101" s="51" t="s">
        <v>360</v>
      </c>
      <c r="M101" s="47" t="s">
        <v>13</v>
      </c>
      <c r="N101" s="47" t="s">
        <v>13</v>
      </c>
      <c r="O101" s="49" t="s">
        <v>13</v>
      </c>
      <c r="P101" s="51" t="s">
        <v>360</v>
      </c>
      <c r="Q101" s="44" t="s">
        <v>13</v>
      </c>
      <c r="R101" s="50">
        <v>96.56</v>
      </c>
      <c r="S101" s="47">
        <v>96.56</v>
      </c>
    </row>
    <row r="102" spans="1:19" ht="45" x14ac:dyDescent="0.25">
      <c r="A102" s="40" t="s">
        <v>155</v>
      </c>
      <c r="B102" s="41" t="s">
        <v>361</v>
      </c>
      <c r="C102" s="42" t="s">
        <v>362</v>
      </c>
      <c r="D102" s="57" t="s">
        <v>363</v>
      </c>
      <c r="E102" s="47" t="s">
        <v>13</v>
      </c>
      <c r="F102" s="47" t="s">
        <v>13</v>
      </c>
      <c r="G102" s="48" t="s">
        <v>13</v>
      </c>
      <c r="H102" s="51" t="s">
        <v>363</v>
      </c>
      <c r="I102" s="47">
        <v>99.48</v>
      </c>
      <c r="J102" s="47" t="s">
        <v>13</v>
      </c>
      <c r="K102" s="48">
        <v>99.48</v>
      </c>
      <c r="L102" s="51" t="s">
        <v>363</v>
      </c>
      <c r="M102" s="47" t="s">
        <v>13</v>
      </c>
      <c r="N102" s="47" t="s">
        <v>13</v>
      </c>
      <c r="O102" s="49" t="s">
        <v>13</v>
      </c>
      <c r="P102" s="51" t="s">
        <v>363</v>
      </c>
      <c r="Q102" s="44">
        <v>99.36</v>
      </c>
      <c r="R102" s="44" t="s">
        <v>13</v>
      </c>
      <c r="S102" s="44">
        <v>99.36</v>
      </c>
    </row>
    <row r="103" spans="1:19" x14ac:dyDescent="0.25">
      <c r="A103" s="40" t="s">
        <v>155</v>
      </c>
      <c r="B103" s="16" t="s">
        <v>364</v>
      </c>
      <c r="C103" s="58" t="s">
        <v>365</v>
      </c>
      <c r="D103" s="57" t="s">
        <v>366</v>
      </c>
      <c r="E103" s="47" t="s">
        <v>13</v>
      </c>
      <c r="F103" s="47" t="s">
        <v>13</v>
      </c>
      <c r="G103" s="48" t="s">
        <v>13</v>
      </c>
      <c r="H103" s="57" t="s">
        <v>366</v>
      </c>
      <c r="I103" s="47" t="s">
        <v>13</v>
      </c>
      <c r="J103" s="47" t="s">
        <v>13</v>
      </c>
      <c r="K103" s="48" t="s">
        <v>13</v>
      </c>
      <c r="L103" s="57" t="s">
        <v>366</v>
      </c>
      <c r="M103" s="47" t="s">
        <v>13</v>
      </c>
      <c r="N103" s="47" t="s">
        <v>13</v>
      </c>
      <c r="O103" s="49" t="s">
        <v>13</v>
      </c>
      <c r="P103" s="51" t="s">
        <v>366</v>
      </c>
      <c r="Q103" s="47">
        <v>94.74</v>
      </c>
      <c r="R103" s="44" t="s">
        <v>13</v>
      </c>
      <c r="S103" s="47">
        <v>94.74</v>
      </c>
    </row>
    <row r="104" spans="1:19" ht="30" x14ac:dyDescent="0.25">
      <c r="A104" s="40" t="s">
        <v>155</v>
      </c>
      <c r="B104" s="41" t="s">
        <v>367</v>
      </c>
      <c r="C104" s="42" t="s">
        <v>368</v>
      </c>
      <c r="D104" s="57" t="s">
        <v>369</v>
      </c>
      <c r="E104" s="47" t="s">
        <v>13</v>
      </c>
      <c r="F104" s="47" t="s">
        <v>13</v>
      </c>
      <c r="G104" s="48" t="s">
        <v>13</v>
      </c>
      <c r="H104" s="51" t="s">
        <v>369</v>
      </c>
      <c r="I104" s="47">
        <v>95.5</v>
      </c>
      <c r="J104" s="47" t="s">
        <v>13</v>
      </c>
      <c r="K104" s="48">
        <v>95.5</v>
      </c>
      <c r="L104" s="51" t="s">
        <v>369</v>
      </c>
      <c r="M104" s="47">
        <v>96</v>
      </c>
      <c r="N104" s="47" t="s">
        <v>13</v>
      </c>
      <c r="O104" s="49">
        <v>96</v>
      </c>
      <c r="P104" s="51" t="s">
        <v>369</v>
      </c>
      <c r="Q104" s="47">
        <v>96.88</v>
      </c>
      <c r="R104" s="44" t="s">
        <v>13</v>
      </c>
      <c r="S104" s="47">
        <v>96.88</v>
      </c>
    </row>
    <row r="105" spans="1:19" ht="25.5" x14ac:dyDescent="0.25">
      <c r="A105" s="40" t="s">
        <v>155</v>
      </c>
      <c r="B105" s="16" t="s">
        <v>370</v>
      </c>
      <c r="C105" s="58" t="s">
        <v>371</v>
      </c>
      <c r="D105" s="57" t="s">
        <v>372</v>
      </c>
      <c r="E105" s="47" t="s">
        <v>13</v>
      </c>
      <c r="F105" s="47" t="s">
        <v>13</v>
      </c>
      <c r="G105" s="48" t="s">
        <v>13</v>
      </c>
      <c r="H105" s="57" t="s">
        <v>372</v>
      </c>
      <c r="I105" s="47" t="s">
        <v>13</v>
      </c>
      <c r="J105" s="47" t="s">
        <v>13</v>
      </c>
      <c r="K105" s="48" t="s">
        <v>13</v>
      </c>
      <c r="L105" s="57" t="s">
        <v>372</v>
      </c>
      <c r="M105" s="47" t="s">
        <v>13</v>
      </c>
      <c r="N105" s="47" t="s">
        <v>13</v>
      </c>
      <c r="O105" s="49" t="s">
        <v>13</v>
      </c>
      <c r="P105" s="51" t="s">
        <v>372</v>
      </c>
      <c r="Q105" s="44" t="s">
        <v>13</v>
      </c>
      <c r="R105" s="44">
        <v>95.56</v>
      </c>
      <c r="S105" s="44">
        <v>95.56</v>
      </c>
    </row>
    <row r="106" spans="1:19" ht="45" x14ac:dyDescent="0.25">
      <c r="A106" s="40" t="s">
        <v>155</v>
      </c>
      <c r="B106" s="41" t="s">
        <v>158</v>
      </c>
      <c r="C106" s="42" t="s">
        <v>159</v>
      </c>
      <c r="D106" s="57" t="s">
        <v>263</v>
      </c>
      <c r="E106" s="47" t="s">
        <v>13</v>
      </c>
      <c r="F106" s="47" t="s">
        <v>13</v>
      </c>
      <c r="G106" s="48" t="s">
        <v>13</v>
      </c>
      <c r="H106" s="57" t="s">
        <v>263</v>
      </c>
      <c r="I106" s="47" t="s">
        <v>13</v>
      </c>
      <c r="J106" s="47" t="s">
        <v>13</v>
      </c>
      <c r="K106" s="48">
        <v>90.97</v>
      </c>
      <c r="L106" s="51" t="s">
        <v>263</v>
      </c>
      <c r="M106" s="47">
        <v>90.97</v>
      </c>
      <c r="N106" s="47" t="s">
        <v>13</v>
      </c>
      <c r="O106" s="49">
        <v>90.97</v>
      </c>
      <c r="P106" s="51" t="s">
        <v>263</v>
      </c>
      <c r="Q106" s="47">
        <v>95.42</v>
      </c>
      <c r="R106" s="44" t="s">
        <v>13</v>
      </c>
      <c r="S106" s="47">
        <v>95.42</v>
      </c>
    </row>
    <row r="107" spans="1:19" ht="30" x14ac:dyDescent="0.25">
      <c r="A107" s="40" t="s">
        <v>155</v>
      </c>
      <c r="B107" s="41" t="s">
        <v>373</v>
      </c>
      <c r="C107" s="42" t="s">
        <v>374</v>
      </c>
      <c r="D107" s="57" t="s">
        <v>375</v>
      </c>
      <c r="E107" s="47" t="s">
        <v>13</v>
      </c>
      <c r="F107" s="47" t="s">
        <v>13</v>
      </c>
      <c r="G107" s="48" t="s">
        <v>13</v>
      </c>
      <c r="H107" s="51" t="s">
        <v>375</v>
      </c>
      <c r="I107" s="50">
        <v>89.58</v>
      </c>
      <c r="J107" s="47" t="s">
        <v>13</v>
      </c>
      <c r="K107" s="48">
        <v>89.58</v>
      </c>
      <c r="L107" s="51" t="s">
        <v>375</v>
      </c>
      <c r="M107" s="47" t="s">
        <v>13</v>
      </c>
      <c r="N107" s="47" t="s">
        <v>13</v>
      </c>
      <c r="O107" s="49" t="s">
        <v>13</v>
      </c>
      <c r="P107" s="51" t="s">
        <v>375</v>
      </c>
      <c r="Q107" s="54">
        <v>77.069999999999993</v>
      </c>
      <c r="R107" s="44" t="s">
        <v>13</v>
      </c>
      <c r="S107" s="54">
        <v>77.069999999999993</v>
      </c>
    </row>
    <row r="108" spans="1:19" ht="51" x14ac:dyDescent="0.25">
      <c r="A108" s="40" t="s">
        <v>155</v>
      </c>
      <c r="B108" s="16" t="s">
        <v>160</v>
      </c>
      <c r="C108" s="58" t="s">
        <v>161</v>
      </c>
      <c r="D108" s="57" t="s">
        <v>376</v>
      </c>
      <c r="E108" s="47" t="s">
        <v>13</v>
      </c>
      <c r="F108" s="47" t="s">
        <v>13</v>
      </c>
      <c r="G108" s="48" t="s">
        <v>13</v>
      </c>
      <c r="H108" s="57" t="s">
        <v>376</v>
      </c>
      <c r="I108" s="47" t="s">
        <v>13</v>
      </c>
      <c r="J108" s="47" t="s">
        <v>13</v>
      </c>
      <c r="K108" s="48" t="s">
        <v>13</v>
      </c>
      <c r="L108" s="57" t="s">
        <v>376</v>
      </c>
      <c r="M108" s="47" t="s">
        <v>13</v>
      </c>
      <c r="N108" s="47" t="s">
        <v>13</v>
      </c>
      <c r="O108" s="49" t="s">
        <v>13</v>
      </c>
      <c r="P108" s="51" t="s">
        <v>376</v>
      </c>
      <c r="Q108" s="44" t="s">
        <v>13</v>
      </c>
      <c r="R108" s="44">
        <v>100</v>
      </c>
      <c r="S108" s="44">
        <v>100</v>
      </c>
    </row>
    <row r="109" spans="1:19" ht="45" x14ac:dyDescent="0.25">
      <c r="A109" s="40" t="s">
        <v>155</v>
      </c>
      <c r="B109" s="41" t="s">
        <v>377</v>
      </c>
      <c r="C109" s="42" t="s">
        <v>378</v>
      </c>
      <c r="D109" s="59" t="s">
        <v>379</v>
      </c>
      <c r="E109" s="47" t="s">
        <v>13</v>
      </c>
      <c r="F109" s="47" t="s">
        <v>13</v>
      </c>
      <c r="G109" s="48" t="s">
        <v>13</v>
      </c>
      <c r="H109" s="51" t="s">
        <v>379</v>
      </c>
      <c r="I109" s="47">
        <v>89.17</v>
      </c>
      <c r="J109" s="47" t="s">
        <v>13</v>
      </c>
      <c r="K109" s="48">
        <v>89.17</v>
      </c>
      <c r="L109" s="51" t="s">
        <v>379</v>
      </c>
      <c r="M109" s="47">
        <v>89.15</v>
      </c>
      <c r="N109" s="47" t="s">
        <v>13</v>
      </c>
      <c r="O109" s="49">
        <v>89.15</v>
      </c>
      <c r="P109" s="51" t="s">
        <v>379</v>
      </c>
      <c r="Q109" s="47">
        <v>93.13</v>
      </c>
      <c r="R109" s="44" t="s">
        <v>13</v>
      </c>
      <c r="S109" s="47">
        <v>93.13</v>
      </c>
    </row>
    <row r="110" spans="1:19" ht="30" x14ac:dyDescent="0.25">
      <c r="A110" s="40" t="s">
        <v>155</v>
      </c>
      <c r="B110" s="41" t="s">
        <v>380</v>
      </c>
      <c r="C110" s="42" t="s">
        <v>381</v>
      </c>
      <c r="D110" s="59" t="s">
        <v>382</v>
      </c>
      <c r="E110" s="47" t="s">
        <v>13</v>
      </c>
      <c r="F110" s="47" t="s">
        <v>13</v>
      </c>
      <c r="G110" s="48" t="s">
        <v>13</v>
      </c>
      <c r="H110" s="51" t="s">
        <v>382</v>
      </c>
      <c r="I110" s="47">
        <v>97.13</v>
      </c>
      <c r="J110" s="47" t="s">
        <v>13</v>
      </c>
      <c r="K110" s="48">
        <v>97.13</v>
      </c>
      <c r="L110" s="51" t="s">
        <v>382</v>
      </c>
      <c r="M110" s="47">
        <v>97.21</v>
      </c>
      <c r="N110" s="47" t="s">
        <v>13</v>
      </c>
      <c r="O110" s="49">
        <v>97.21</v>
      </c>
      <c r="P110" s="51" t="s">
        <v>382</v>
      </c>
      <c r="Q110" s="47">
        <v>97.32</v>
      </c>
      <c r="R110" s="44" t="s">
        <v>13</v>
      </c>
      <c r="S110" s="47">
        <v>97.32</v>
      </c>
    </row>
    <row r="111" spans="1:19" ht="30" x14ac:dyDescent="0.25">
      <c r="A111" s="40" t="s">
        <v>155</v>
      </c>
      <c r="B111" s="41" t="s">
        <v>162</v>
      </c>
      <c r="C111" s="42" t="s">
        <v>163</v>
      </c>
      <c r="D111" s="59" t="s">
        <v>383</v>
      </c>
      <c r="E111" s="47" t="s">
        <v>13</v>
      </c>
      <c r="F111" s="47" t="s">
        <v>13</v>
      </c>
      <c r="G111" s="48" t="s">
        <v>13</v>
      </c>
      <c r="H111" s="51" t="s">
        <v>383</v>
      </c>
      <c r="I111" s="47">
        <v>90.51</v>
      </c>
      <c r="J111" s="47" t="s">
        <v>13</v>
      </c>
      <c r="K111" s="48">
        <v>90.51</v>
      </c>
      <c r="L111" s="51" t="s">
        <v>383</v>
      </c>
      <c r="M111" s="47" t="s">
        <v>13</v>
      </c>
      <c r="N111" s="47" t="s">
        <v>13</v>
      </c>
      <c r="O111" s="49" t="s">
        <v>13</v>
      </c>
      <c r="P111" s="51" t="s">
        <v>383</v>
      </c>
      <c r="Q111" s="44">
        <v>90.73</v>
      </c>
      <c r="R111" s="44" t="s">
        <v>13</v>
      </c>
      <c r="S111" s="44">
        <v>90.73</v>
      </c>
    </row>
    <row r="112" spans="1:19" ht="45" x14ac:dyDescent="0.25">
      <c r="A112" s="40" t="s">
        <v>155</v>
      </c>
      <c r="B112" s="41" t="s">
        <v>164</v>
      </c>
      <c r="C112" s="42" t="s">
        <v>165</v>
      </c>
      <c r="D112" s="59" t="s">
        <v>323</v>
      </c>
      <c r="E112" s="47" t="s">
        <v>13</v>
      </c>
      <c r="F112" s="47" t="s">
        <v>13</v>
      </c>
      <c r="G112" s="48" t="s">
        <v>13</v>
      </c>
      <c r="H112" s="59" t="s">
        <v>323</v>
      </c>
      <c r="I112" s="47" t="s">
        <v>13</v>
      </c>
      <c r="J112" s="47" t="s">
        <v>13</v>
      </c>
      <c r="K112" s="48" t="s">
        <v>13</v>
      </c>
      <c r="L112" s="51" t="s">
        <v>323</v>
      </c>
      <c r="M112" s="47" t="s">
        <v>13</v>
      </c>
      <c r="N112" s="47" t="s">
        <v>13</v>
      </c>
      <c r="O112" s="49" t="s">
        <v>13</v>
      </c>
      <c r="P112" s="51" t="s">
        <v>323</v>
      </c>
      <c r="Q112" s="44">
        <v>84.51</v>
      </c>
      <c r="R112" s="44">
        <v>100</v>
      </c>
      <c r="S112" s="48">
        <f t="shared" si="4"/>
        <v>92.254999999999995</v>
      </c>
    </row>
    <row r="113" spans="1:19" x14ac:dyDescent="0.25">
      <c r="A113" s="40" t="s">
        <v>155</v>
      </c>
      <c r="B113" s="41" t="s">
        <v>384</v>
      </c>
      <c r="C113" s="42" t="s">
        <v>385</v>
      </c>
      <c r="D113" s="59" t="s">
        <v>258</v>
      </c>
      <c r="E113" s="47" t="s">
        <v>13</v>
      </c>
      <c r="F113" s="47" t="s">
        <v>13</v>
      </c>
      <c r="G113" s="48" t="s">
        <v>13</v>
      </c>
      <c r="H113" s="51" t="s">
        <v>258</v>
      </c>
      <c r="I113" s="47">
        <v>76.61</v>
      </c>
      <c r="J113" s="47" t="s">
        <v>13</v>
      </c>
      <c r="K113" s="53">
        <v>76.61</v>
      </c>
      <c r="L113" s="51" t="s">
        <v>258</v>
      </c>
      <c r="M113" s="47" t="s">
        <v>13</v>
      </c>
      <c r="N113" s="47" t="s">
        <v>13</v>
      </c>
      <c r="O113" s="49" t="s">
        <v>13</v>
      </c>
      <c r="P113" s="51" t="s">
        <v>258</v>
      </c>
      <c r="Q113" s="54">
        <v>77.430000000000007</v>
      </c>
      <c r="R113" s="44" t="s">
        <v>13</v>
      </c>
      <c r="S113" s="54">
        <v>77.430000000000007</v>
      </c>
    </row>
    <row r="114" spans="1:19" ht="60" x14ac:dyDescent="0.25">
      <c r="A114" s="40" t="s">
        <v>166</v>
      </c>
      <c r="B114" s="41" t="s">
        <v>167</v>
      </c>
      <c r="C114" s="42" t="s">
        <v>168</v>
      </c>
      <c r="D114" s="59" t="s">
        <v>386</v>
      </c>
      <c r="E114" s="47" t="s">
        <v>13</v>
      </c>
      <c r="F114" s="47" t="s">
        <v>13</v>
      </c>
      <c r="G114" s="48" t="s">
        <v>13</v>
      </c>
      <c r="H114" s="51" t="s">
        <v>386</v>
      </c>
      <c r="I114" s="47" t="s">
        <v>13</v>
      </c>
      <c r="J114" s="47">
        <v>98.61</v>
      </c>
      <c r="K114" s="48">
        <v>98.61</v>
      </c>
      <c r="L114" s="51" t="s">
        <v>386</v>
      </c>
      <c r="M114" s="47" t="s">
        <v>13</v>
      </c>
      <c r="N114" s="47" t="s">
        <v>13</v>
      </c>
      <c r="O114" s="49" t="s">
        <v>13</v>
      </c>
      <c r="P114" s="51" t="s">
        <v>386</v>
      </c>
      <c r="Q114" s="44" t="s">
        <v>13</v>
      </c>
      <c r="R114" s="47">
        <v>98.87</v>
      </c>
      <c r="S114" s="47">
        <v>98.87</v>
      </c>
    </row>
    <row r="115" spans="1:19" ht="60" x14ac:dyDescent="0.25">
      <c r="A115" s="40" t="s">
        <v>169</v>
      </c>
      <c r="B115" s="41" t="s">
        <v>170</v>
      </c>
      <c r="C115" s="42" t="s">
        <v>171</v>
      </c>
      <c r="D115" s="59" t="s">
        <v>264</v>
      </c>
      <c r="E115" s="47" t="s">
        <v>13</v>
      </c>
      <c r="F115" s="47" t="s">
        <v>13</v>
      </c>
      <c r="G115" s="48" t="s">
        <v>13</v>
      </c>
      <c r="H115" s="59" t="s">
        <v>264</v>
      </c>
      <c r="I115" s="47" t="s">
        <v>13</v>
      </c>
      <c r="J115" s="47" t="s">
        <v>13</v>
      </c>
      <c r="K115" s="48" t="s">
        <v>13</v>
      </c>
      <c r="L115" s="51" t="s">
        <v>264</v>
      </c>
      <c r="M115" s="47">
        <v>60</v>
      </c>
      <c r="N115" s="47" t="s">
        <v>13</v>
      </c>
      <c r="O115" s="55">
        <v>60</v>
      </c>
      <c r="P115" s="51" t="s">
        <v>264</v>
      </c>
      <c r="Q115" s="54">
        <v>60</v>
      </c>
      <c r="R115" s="44" t="s">
        <v>13</v>
      </c>
      <c r="S115" s="54">
        <v>60</v>
      </c>
    </row>
    <row r="116" spans="1:19" ht="30" x14ac:dyDescent="0.25">
      <c r="A116" s="40" t="s">
        <v>172</v>
      </c>
      <c r="B116" s="41" t="s">
        <v>387</v>
      </c>
      <c r="C116" s="42" t="s">
        <v>388</v>
      </c>
      <c r="D116" s="51" t="s">
        <v>389</v>
      </c>
      <c r="E116" s="47">
        <v>94.13</v>
      </c>
      <c r="F116" s="47">
        <v>100</v>
      </c>
      <c r="G116" s="48">
        <f>(E116+F116)/2</f>
        <v>97.064999999999998</v>
      </c>
      <c r="H116" s="51" t="s">
        <v>389</v>
      </c>
      <c r="I116" s="47">
        <v>95.7</v>
      </c>
      <c r="J116" s="47">
        <v>100</v>
      </c>
      <c r="K116" s="48">
        <f t="shared" si="2"/>
        <v>97.85</v>
      </c>
      <c r="L116" s="51" t="s">
        <v>389</v>
      </c>
      <c r="M116" s="47">
        <v>95.71</v>
      </c>
      <c r="N116" s="47">
        <v>100</v>
      </c>
      <c r="O116" s="49">
        <f t="shared" si="0"/>
        <v>97.85499999999999</v>
      </c>
      <c r="P116" s="51" t="s">
        <v>389</v>
      </c>
      <c r="Q116" s="47">
        <v>95.95</v>
      </c>
      <c r="R116" s="47">
        <v>100</v>
      </c>
      <c r="S116" s="48">
        <f t="shared" si="4"/>
        <v>97.974999999999994</v>
      </c>
    </row>
    <row r="117" spans="1:19" ht="45" x14ac:dyDescent="0.25">
      <c r="A117" s="40" t="s">
        <v>172</v>
      </c>
      <c r="B117" s="41" t="s">
        <v>390</v>
      </c>
      <c r="C117" s="42" t="s">
        <v>391</v>
      </c>
      <c r="D117" s="51" t="s">
        <v>213</v>
      </c>
      <c r="E117" s="47">
        <v>62.4</v>
      </c>
      <c r="F117" s="47">
        <v>83.09</v>
      </c>
      <c r="G117" s="53">
        <f>(E117+F117)/2</f>
        <v>72.745000000000005</v>
      </c>
      <c r="H117" s="51" t="s">
        <v>213</v>
      </c>
      <c r="I117" s="47">
        <v>68.41</v>
      </c>
      <c r="J117" s="47">
        <v>83.24</v>
      </c>
      <c r="K117" s="53">
        <f t="shared" si="2"/>
        <v>75.824999999999989</v>
      </c>
      <c r="L117" s="51" t="s">
        <v>213</v>
      </c>
      <c r="M117" s="47">
        <v>76.510000000000005</v>
      </c>
      <c r="N117" s="47">
        <v>83.43</v>
      </c>
      <c r="O117" s="55">
        <f t="shared" si="0"/>
        <v>79.97</v>
      </c>
      <c r="P117" s="51" t="s">
        <v>213</v>
      </c>
      <c r="Q117" s="54">
        <v>77.36</v>
      </c>
      <c r="R117" s="47">
        <v>84.17</v>
      </c>
      <c r="S117" s="48">
        <f t="shared" si="4"/>
        <v>80.765000000000001</v>
      </c>
    </row>
    <row r="118" spans="1:19" ht="30" x14ac:dyDescent="0.25">
      <c r="A118" s="40" t="s">
        <v>172</v>
      </c>
      <c r="B118" s="41" t="s">
        <v>392</v>
      </c>
      <c r="C118" s="42" t="s">
        <v>393</v>
      </c>
      <c r="D118" s="51" t="s">
        <v>394</v>
      </c>
      <c r="E118" s="47">
        <v>78.150000000000006</v>
      </c>
      <c r="F118" s="47">
        <v>83.33</v>
      </c>
      <c r="G118" s="48">
        <f>(E118+F118)/2</f>
        <v>80.740000000000009</v>
      </c>
      <c r="H118" s="51" t="s">
        <v>394</v>
      </c>
      <c r="I118" s="47">
        <v>77.86</v>
      </c>
      <c r="J118" s="47">
        <v>83.09</v>
      </c>
      <c r="K118" s="48">
        <f t="shared" si="2"/>
        <v>80.474999999999994</v>
      </c>
      <c r="L118" s="51" t="s">
        <v>394</v>
      </c>
      <c r="M118" s="47">
        <v>84.08</v>
      </c>
      <c r="N118" s="47">
        <v>89.32</v>
      </c>
      <c r="O118" s="49">
        <f t="shared" si="0"/>
        <v>86.699999999999989</v>
      </c>
      <c r="P118" s="51" t="s">
        <v>394</v>
      </c>
      <c r="Q118" s="47">
        <v>85.83</v>
      </c>
      <c r="R118" s="47">
        <v>93.14</v>
      </c>
      <c r="S118" s="48">
        <f t="shared" si="4"/>
        <v>89.484999999999999</v>
      </c>
    </row>
    <row r="119" spans="1:19" ht="30" x14ac:dyDescent="0.25">
      <c r="A119" s="40" t="s">
        <v>172</v>
      </c>
      <c r="B119" s="41" t="s">
        <v>395</v>
      </c>
      <c r="C119" s="42" t="s">
        <v>396</v>
      </c>
      <c r="D119" s="51" t="s">
        <v>397</v>
      </c>
      <c r="E119" s="47">
        <v>58.26</v>
      </c>
      <c r="F119" s="47" t="s">
        <v>13</v>
      </c>
      <c r="G119" s="53">
        <v>58.26</v>
      </c>
      <c r="H119" s="51" t="s">
        <v>397</v>
      </c>
      <c r="I119" s="47">
        <v>68.349999999999994</v>
      </c>
      <c r="J119" s="47" t="s">
        <v>13</v>
      </c>
      <c r="K119" s="53">
        <v>68.349999999999994</v>
      </c>
      <c r="L119" s="51" t="s">
        <v>397</v>
      </c>
      <c r="M119" s="47">
        <v>71.290000000000006</v>
      </c>
      <c r="N119" s="47" t="s">
        <v>13</v>
      </c>
      <c r="O119" s="55">
        <v>71.290000000000006</v>
      </c>
      <c r="P119" s="51" t="s">
        <v>397</v>
      </c>
      <c r="Q119" s="54">
        <v>74.05</v>
      </c>
      <c r="R119" s="47" t="s">
        <v>13</v>
      </c>
      <c r="S119" s="54">
        <v>74.05</v>
      </c>
    </row>
    <row r="120" spans="1:19" ht="45" x14ac:dyDescent="0.25">
      <c r="A120" s="40" t="s">
        <v>172</v>
      </c>
      <c r="B120" s="41" t="s">
        <v>398</v>
      </c>
      <c r="C120" s="42" t="s">
        <v>399</v>
      </c>
      <c r="D120" s="51" t="s">
        <v>400</v>
      </c>
      <c r="E120" s="47">
        <v>80</v>
      </c>
      <c r="F120" s="47">
        <v>82.39</v>
      </c>
      <c r="G120" s="48">
        <f>(E120+F120)/2</f>
        <v>81.194999999999993</v>
      </c>
      <c r="H120" s="51" t="s">
        <v>400</v>
      </c>
      <c r="I120" s="47">
        <v>80</v>
      </c>
      <c r="J120" s="47">
        <v>82.68</v>
      </c>
      <c r="K120" s="48">
        <f t="shared" si="2"/>
        <v>81.34</v>
      </c>
      <c r="L120" s="51" t="s">
        <v>400</v>
      </c>
      <c r="M120" s="47">
        <v>72.73</v>
      </c>
      <c r="N120" s="47">
        <v>82.87</v>
      </c>
      <c r="O120" s="55">
        <f t="shared" ref="O120:O129" si="5">(M120+N120)/2</f>
        <v>77.800000000000011</v>
      </c>
      <c r="P120" s="51" t="s">
        <v>400</v>
      </c>
      <c r="Q120" s="54">
        <v>73.33</v>
      </c>
      <c r="R120" s="47">
        <v>84.27</v>
      </c>
      <c r="S120" s="53">
        <f t="shared" si="4"/>
        <v>78.8</v>
      </c>
    </row>
    <row r="121" spans="1:19" ht="45" x14ac:dyDescent="0.25">
      <c r="A121" s="40" t="s">
        <v>172</v>
      </c>
      <c r="B121" s="41" t="s">
        <v>173</v>
      </c>
      <c r="C121" s="42" t="s">
        <v>174</v>
      </c>
      <c r="D121" s="51" t="s">
        <v>401</v>
      </c>
      <c r="E121" s="47" t="s">
        <v>13</v>
      </c>
      <c r="F121" s="47" t="s">
        <v>13</v>
      </c>
      <c r="G121" s="48" t="s">
        <v>13</v>
      </c>
      <c r="H121" s="51" t="s">
        <v>401</v>
      </c>
      <c r="I121" s="47" t="s">
        <v>13</v>
      </c>
      <c r="J121" s="47">
        <v>82.27</v>
      </c>
      <c r="K121" s="48">
        <v>82.27</v>
      </c>
      <c r="L121" s="51" t="s">
        <v>401</v>
      </c>
      <c r="M121" s="47" t="s">
        <v>13</v>
      </c>
      <c r="N121" s="47">
        <v>82.67</v>
      </c>
      <c r="O121" s="49">
        <v>82.67</v>
      </c>
      <c r="P121" s="51" t="s">
        <v>401</v>
      </c>
      <c r="Q121" s="44" t="s">
        <v>13</v>
      </c>
      <c r="R121" s="44">
        <v>82.67</v>
      </c>
      <c r="S121" s="44">
        <v>82.67</v>
      </c>
    </row>
    <row r="122" spans="1:19" ht="45" x14ac:dyDescent="0.25">
      <c r="A122" s="40" t="s">
        <v>172</v>
      </c>
      <c r="B122" s="41" t="s">
        <v>402</v>
      </c>
      <c r="C122" s="42" t="s">
        <v>403</v>
      </c>
      <c r="D122" s="51" t="s">
        <v>404</v>
      </c>
      <c r="E122" s="47" t="s">
        <v>13</v>
      </c>
      <c r="F122" s="47">
        <v>97.08</v>
      </c>
      <c r="G122" s="48">
        <v>97.08</v>
      </c>
      <c r="H122" s="51" t="s">
        <v>404</v>
      </c>
      <c r="I122" s="47" t="s">
        <v>13</v>
      </c>
      <c r="J122" s="47">
        <v>95.57</v>
      </c>
      <c r="K122" s="48">
        <v>95.57</v>
      </c>
      <c r="L122" s="51" t="s">
        <v>404</v>
      </c>
      <c r="M122" s="47" t="s">
        <v>13</v>
      </c>
      <c r="N122" s="47">
        <v>94.4</v>
      </c>
      <c r="O122" s="49">
        <v>94.4</v>
      </c>
      <c r="P122" s="51" t="s">
        <v>404</v>
      </c>
      <c r="Q122" s="44" t="s">
        <v>13</v>
      </c>
      <c r="R122" s="47">
        <v>95.18</v>
      </c>
      <c r="S122" s="47">
        <v>95.18</v>
      </c>
    </row>
    <row r="123" spans="1:19" ht="45" x14ac:dyDescent="0.25">
      <c r="A123" s="40" t="s">
        <v>172</v>
      </c>
      <c r="B123" s="41" t="s">
        <v>405</v>
      </c>
      <c r="C123" s="42" t="s">
        <v>406</v>
      </c>
      <c r="D123" s="51" t="s">
        <v>339</v>
      </c>
      <c r="E123" s="47" t="s">
        <v>13</v>
      </c>
      <c r="F123" s="47">
        <v>75</v>
      </c>
      <c r="G123" s="53">
        <v>75</v>
      </c>
      <c r="H123" s="51" t="s">
        <v>339</v>
      </c>
      <c r="I123" s="47" t="s">
        <v>13</v>
      </c>
      <c r="J123" s="47">
        <v>80.58</v>
      </c>
      <c r="K123" s="48">
        <v>80.58</v>
      </c>
      <c r="L123" s="51" t="s">
        <v>339</v>
      </c>
      <c r="M123" s="47" t="s">
        <v>13</v>
      </c>
      <c r="N123" s="47">
        <v>80.62</v>
      </c>
      <c r="O123" s="49">
        <v>80.62</v>
      </c>
      <c r="P123" s="51" t="s">
        <v>339</v>
      </c>
      <c r="Q123" s="44" t="s">
        <v>13</v>
      </c>
      <c r="R123" s="47">
        <v>80.73</v>
      </c>
      <c r="S123" s="47">
        <v>80.73</v>
      </c>
    </row>
    <row r="124" spans="1:19" ht="45" x14ac:dyDescent="0.25">
      <c r="A124" s="40" t="s">
        <v>175</v>
      </c>
      <c r="B124" s="41" t="s">
        <v>176</v>
      </c>
      <c r="C124" s="42" t="s">
        <v>177</v>
      </c>
      <c r="D124" s="51" t="s">
        <v>407</v>
      </c>
      <c r="E124" s="47" t="s">
        <v>13</v>
      </c>
      <c r="F124" s="47" t="s">
        <v>13</v>
      </c>
      <c r="G124" s="48" t="s">
        <v>13</v>
      </c>
      <c r="H124" s="51" t="s">
        <v>407</v>
      </c>
      <c r="I124" s="47">
        <v>100</v>
      </c>
      <c r="J124" s="47" t="s">
        <v>13</v>
      </c>
      <c r="K124" s="48">
        <v>100</v>
      </c>
      <c r="L124" s="51" t="s">
        <v>407</v>
      </c>
      <c r="M124" s="47">
        <v>100</v>
      </c>
      <c r="N124" s="47" t="s">
        <v>13</v>
      </c>
      <c r="O124" s="49">
        <v>100</v>
      </c>
      <c r="P124" s="51" t="s">
        <v>407</v>
      </c>
      <c r="Q124" s="47">
        <v>100</v>
      </c>
      <c r="R124" s="44" t="s">
        <v>13</v>
      </c>
      <c r="S124" s="47">
        <v>100</v>
      </c>
    </row>
    <row r="125" spans="1:19" ht="45" x14ac:dyDescent="0.25">
      <c r="A125" s="40" t="s">
        <v>175</v>
      </c>
      <c r="B125" s="41" t="s">
        <v>178</v>
      </c>
      <c r="C125" s="42" t="s">
        <v>179</v>
      </c>
      <c r="D125" s="51" t="s">
        <v>408</v>
      </c>
      <c r="E125" s="47" t="s">
        <v>13</v>
      </c>
      <c r="F125" s="47" t="s">
        <v>13</v>
      </c>
      <c r="G125" s="48" t="s">
        <v>13</v>
      </c>
      <c r="H125" s="51" t="s">
        <v>408</v>
      </c>
      <c r="I125" s="47" t="s">
        <v>13</v>
      </c>
      <c r="J125" s="47">
        <v>99.91</v>
      </c>
      <c r="K125" s="48">
        <v>99.91</v>
      </c>
      <c r="L125" s="51" t="s">
        <v>408</v>
      </c>
      <c r="M125" s="47" t="s">
        <v>13</v>
      </c>
      <c r="N125" s="47" t="s">
        <v>13</v>
      </c>
      <c r="O125" s="49" t="s">
        <v>13</v>
      </c>
      <c r="P125" s="51" t="s">
        <v>408</v>
      </c>
      <c r="Q125" s="44" t="s">
        <v>13</v>
      </c>
      <c r="R125" s="47">
        <v>99.88</v>
      </c>
      <c r="S125" s="47">
        <v>99.88</v>
      </c>
    </row>
    <row r="126" spans="1:19" ht="30" x14ac:dyDescent="0.25">
      <c r="A126" s="40" t="s">
        <v>175</v>
      </c>
      <c r="B126" s="41" t="s">
        <v>409</v>
      </c>
      <c r="C126" s="42" t="s">
        <v>410</v>
      </c>
      <c r="D126" s="51" t="s">
        <v>411</v>
      </c>
      <c r="E126" s="47">
        <v>99.91</v>
      </c>
      <c r="F126" s="47" t="s">
        <v>13</v>
      </c>
      <c r="G126" s="48">
        <v>99.91</v>
      </c>
      <c r="H126" s="51" t="s">
        <v>411</v>
      </c>
      <c r="I126" s="47">
        <v>99.92</v>
      </c>
      <c r="J126" s="47" t="s">
        <v>13</v>
      </c>
      <c r="K126" s="48">
        <v>99.92</v>
      </c>
      <c r="L126" s="51" t="s">
        <v>411</v>
      </c>
      <c r="M126" s="47">
        <v>99.92</v>
      </c>
      <c r="N126" s="47" t="s">
        <v>13</v>
      </c>
      <c r="O126" s="49">
        <v>99.92</v>
      </c>
      <c r="P126" s="51" t="s">
        <v>411</v>
      </c>
      <c r="Q126" s="47">
        <v>99.92</v>
      </c>
      <c r="R126" s="44" t="s">
        <v>13</v>
      </c>
      <c r="S126" s="47">
        <v>99.92</v>
      </c>
    </row>
    <row r="127" spans="1:19" ht="30" x14ac:dyDescent="0.25">
      <c r="A127" s="40" t="s">
        <v>175</v>
      </c>
      <c r="B127" s="41" t="s">
        <v>180</v>
      </c>
      <c r="C127" s="42" t="s">
        <v>181</v>
      </c>
      <c r="D127" s="51" t="s">
        <v>412</v>
      </c>
      <c r="E127" s="47" t="s">
        <v>13</v>
      </c>
      <c r="F127" s="47" t="s">
        <v>13</v>
      </c>
      <c r="G127" s="48" t="s">
        <v>13</v>
      </c>
      <c r="H127" s="51" t="s">
        <v>412</v>
      </c>
      <c r="I127" s="47" t="s">
        <v>13</v>
      </c>
      <c r="J127" s="47" t="s">
        <v>13</v>
      </c>
      <c r="K127" s="48" t="s">
        <v>13</v>
      </c>
      <c r="L127" s="51" t="s">
        <v>412</v>
      </c>
      <c r="M127" s="47" t="s">
        <v>13</v>
      </c>
      <c r="N127" s="47">
        <v>100</v>
      </c>
      <c r="O127" s="49">
        <v>100</v>
      </c>
      <c r="P127" s="51" t="s">
        <v>412</v>
      </c>
      <c r="Q127" s="44" t="s">
        <v>13</v>
      </c>
      <c r="R127" s="44">
        <v>99.98</v>
      </c>
      <c r="S127" s="44">
        <v>99.98</v>
      </c>
    </row>
    <row r="128" spans="1:19" ht="45" x14ac:dyDescent="0.25">
      <c r="A128" s="40" t="s">
        <v>175</v>
      </c>
      <c r="B128" s="41" t="s">
        <v>182</v>
      </c>
      <c r="C128" s="42" t="s">
        <v>183</v>
      </c>
      <c r="D128" s="51" t="s">
        <v>413</v>
      </c>
      <c r="E128" s="47" t="s">
        <v>13</v>
      </c>
      <c r="F128" s="47" t="s">
        <v>13</v>
      </c>
      <c r="G128" s="48" t="s">
        <v>13</v>
      </c>
      <c r="H128" s="51" t="s">
        <v>413</v>
      </c>
      <c r="I128" s="47">
        <v>100</v>
      </c>
      <c r="J128" s="47" t="s">
        <v>13</v>
      </c>
      <c r="K128" s="48">
        <v>100</v>
      </c>
      <c r="L128" s="51" t="s">
        <v>413</v>
      </c>
      <c r="M128" s="47">
        <v>88</v>
      </c>
      <c r="N128" s="47">
        <v>91.74</v>
      </c>
      <c r="O128" s="49">
        <f t="shared" si="5"/>
        <v>89.87</v>
      </c>
      <c r="P128" s="51" t="s">
        <v>413</v>
      </c>
      <c r="Q128" s="47">
        <v>86.67</v>
      </c>
      <c r="R128" s="44">
        <v>91.73</v>
      </c>
      <c r="S128" s="48">
        <f t="shared" si="4"/>
        <v>89.2</v>
      </c>
    </row>
    <row r="129" spans="1:20" ht="30" x14ac:dyDescent="0.25">
      <c r="A129" s="40" t="s">
        <v>175</v>
      </c>
      <c r="B129" s="41" t="s">
        <v>414</v>
      </c>
      <c r="C129" s="42" t="s">
        <v>415</v>
      </c>
      <c r="D129" s="51" t="s">
        <v>416</v>
      </c>
      <c r="E129" s="47">
        <v>98.89</v>
      </c>
      <c r="F129" s="47" t="s">
        <v>13</v>
      </c>
      <c r="G129" s="48">
        <v>98.89</v>
      </c>
      <c r="H129" s="51" t="s">
        <v>416</v>
      </c>
      <c r="I129" s="47">
        <v>94.11</v>
      </c>
      <c r="J129" s="47">
        <v>93.54</v>
      </c>
      <c r="K129" s="48">
        <f t="shared" ref="K129" si="6">(I129+J129)/2</f>
        <v>93.825000000000003</v>
      </c>
      <c r="L129" s="51" t="s">
        <v>416</v>
      </c>
      <c r="M129" s="47">
        <v>94.89</v>
      </c>
      <c r="N129" s="47">
        <v>93.76</v>
      </c>
      <c r="O129" s="49">
        <f t="shared" si="5"/>
        <v>94.325000000000003</v>
      </c>
      <c r="P129" s="51" t="s">
        <v>416</v>
      </c>
      <c r="Q129" s="47">
        <v>94.13</v>
      </c>
      <c r="R129" s="47">
        <v>93.48</v>
      </c>
      <c r="S129" s="48">
        <f t="shared" si="4"/>
        <v>93.805000000000007</v>
      </c>
    </row>
    <row r="130" spans="1:20" x14ac:dyDescent="0.25">
      <c r="A130" s="40"/>
      <c r="B130" s="41" t="s">
        <v>185</v>
      </c>
      <c r="C130" s="42" t="s">
        <v>417</v>
      </c>
      <c r="D130" s="51"/>
      <c r="E130" s="47"/>
      <c r="F130" s="47"/>
      <c r="G130" s="48"/>
      <c r="H130" s="51"/>
      <c r="I130" s="47"/>
      <c r="J130" s="47"/>
      <c r="K130" s="48"/>
      <c r="L130" s="51"/>
      <c r="M130" s="47"/>
      <c r="N130" s="47"/>
      <c r="O130" s="49"/>
      <c r="P130" s="51" t="s">
        <v>418</v>
      </c>
      <c r="Q130" s="47">
        <v>100</v>
      </c>
      <c r="R130" s="47" t="s">
        <v>13</v>
      </c>
      <c r="S130" s="47">
        <v>100</v>
      </c>
    </row>
    <row r="131" spans="1:20" x14ac:dyDescent="0.25">
      <c r="A131" s="40" t="s">
        <v>184</v>
      </c>
      <c r="B131" s="41" t="s">
        <v>419</v>
      </c>
      <c r="C131" s="42" t="s">
        <v>58</v>
      </c>
      <c r="D131" s="51" t="s">
        <v>287</v>
      </c>
      <c r="E131" s="47" t="s">
        <v>13</v>
      </c>
      <c r="F131" s="47" t="s">
        <v>13</v>
      </c>
      <c r="G131" s="48" t="s">
        <v>13</v>
      </c>
      <c r="H131" s="51" t="s">
        <v>287</v>
      </c>
      <c r="I131" s="47">
        <v>100</v>
      </c>
      <c r="J131" s="47" t="s">
        <v>13</v>
      </c>
      <c r="K131" s="48">
        <v>100</v>
      </c>
      <c r="L131" s="51" t="s">
        <v>287</v>
      </c>
      <c r="M131" s="47">
        <v>100</v>
      </c>
      <c r="N131" s="47" t="s">
        <v>13</v>
      </c>
      <c r="O131" s="49">
        <v>100</v>
      </c>
      <c r="P131" s="51" t="s">
        <v>287</v>
      </c>
      <c r="Q131" s="44">
        <v>99.99</v>
      </c>
      <c r="R131" s="44" t="s">
        <v>13</v>
      </c>
      <c r="S131" s="44">
        <v>99.99</v>
      </c>
    </row>
    <row r="132" spans="1:20" ht="30" x14ac:dyDescent="0.25">
      <c r="A132" s="40" t="s">
        <v>184</v>
      </c>
      <c r="B132" s="41" t="s">
        <v>187</v>
      </c>
      <c r="C132" s="42" t="s">
        <v>188</v>
      </c>
      <c r="D132" s="51" t="s">
        <v>420</v>
      </c>
      <c r="E132" s="47" t="s">
        <v>13</v>
      </c>
      <c r="F132" s="47" t="s">
        <v>13</v>
      </c>
      <c r="G132" s="48" t="s">
        <v>13</v>
      </c>
      <c r="H132" s="51" t="s">
        <v>420</v>
      </c>
      <c r="I132" s="47" t="s">
        <v>13</v>
      </c>
      <c r="J132" s="47" t="s">
        <v>13</v>
      </c>
      <c r="K132" s="48" t="s">
        <v>13</v>
      </c>
      <c r="L132" s="51" t="s">
        <v>420</v>
      </c>
      <c r="M132" s="47" t="s">
        <v>13</v>
      </c>
      <c r="N132" s="47" t="s">
        <v>13</v>
      </c>
      <c r="O132" s="49" t="s">
        <v>13</v>
      </c>
      <c r="P132" s="51" t="s">
        <v>420</v>
      </c>
      <c r="Q132" s="44">
        <v>100</v>
      </c>
      <c r="R132" s="44">
        <v>99.17</v>
      </c>
      <c r="S132" s="48">
        <f t="shared" si="4"/>
        <v>99.585000000000008</v>
      </c>
    </row>
    <row r="133" spans="1:20" ht="30" x14ac:dyDescent="0.25">
      <c r="A133" s="40" t="s">
        <v>189</v>
      </c>
      <c r="B133" s="41" t="s">
        <v>421</v>
      </c>
      <c r="C133" s="42" t="s">
        <v>422</v>
      </c>
      <c r="D133" s="51" t="s">
        <v>423</v>
      </c>
      <c r="E133" s="47" t="s">
        <v>13</v>
      </c>
      <c r="F133" s="47" t="s">
        <v>13</v>
      </c>
      <c r="G133" s="48" t="s">
        <v>13</v>
      </c>
      <c r="H133" s="51" t="s">
        <v>424</v>
      </c>
      <c r="I133" s="50">
        <v>95.32</v>
      </c>
      <c r="J133" s="47" t="s">
        <v>13</v>
      </c>
      <c r="K133" s="48">
        <v>95.32</v>
      </c>
      <c r="L133" s="51" t="s">
        <v>424</v>
      </c>
      <c r="M133" s="50">
        <v>95.327500000000001</v>
      </c>
      <c r="N133" s="47" t="s">
        <v>13</v>
      </c>
      <c r="O133" s="49">
        <v>95.327500000000001</v>
      </c>
      <c r="P133" s="51" t="s">
        <v>424</v>
      </c>
      <c r="Q133" s="50">
        <v>95.33</v>
      </c>
      <c r="R133" s="44" t="s">
        <v>13</v>
      </c>
      <c r="S133" s="50">
        <v>95.33</v>
      </c>
    </row>
    <row r="134" spans="1:20" ht="30" x14ac:dyDescent="0.25">
      <c r="A134" s="40" t="s">
        <v>189</v>
      </c>
      <c r="B134" s="41" t="s">
        <v>190</v>
      </c>
      <c r="C134" s="42" t="s">
        <v>191</v>
      </c>
      <c r="D134" s="51" t="s">
        <v>264</v>
      </c>
      <c r="E134" s="47" t="s">
        <v>13</v>
      </c>
      <c r="F134" s="47" t="s">
        <v>13</v>
      </c>
      <c r="G134" s="48" t="s">
        <v>13</v>
      </c>
      <c r="H134" s="51" t="s">
        <v>264</v>
      </c>
      <c r="I134" s="47" t="s">
        <v>13</v>
      </c>
      <c r="J134" s="47" t="s">
        <v>13</v>
      </c>
      <c r="K134" s="48" t="s">
        <v>13</v>
      </c>
      <c r="L134" s="51" t="s">
        <v>264</v>
      </c>
      <c r="M134" s="50">
        <v>81.760000000000005</v>
      </c>
      <c r="N134" s="47" t="s">
        <v>13</v>
      </c>
      <c r="O134" s="49">
        <v>81.760000000000005</v>
      </c>
      <c r="P134" s="51" t="s">
        <v>264</v>
      </c>
      <c r="Q134" s="50">
        <v>85.79</v>
      </c>
      <c r="R134" s="44" t="s">
        <v>13</v>
      </c>
      <c r="S134" s="50">
        <v>85.79</v>
      </c>
    </row>
    <row r="135" spans="1:20" ht="30.75" thickBot="1" x14ac:dyDescent="0.3">
      <c r="A135" s="40" t="s">
        <v>189</v>
      </c>
      <c r="B135" s="41" t="s">
        <v>192</v>
      </c>
      <c r="C135" s="42" t="s">
        <v>193</v>
      </c>
      <c r="D135" s="60" t="s">
        <v>255</v>
      </c>
      <c r="E135" s="61" t="s">
        <v>13</v>
      </c>
      <c r="F135" s="61" t="s">
        <v>13</v>
      </c>
      <c r="G135" s="62" t="s">
        <v>13</v>
      </c>
      <c r="H135" s="60" t="s">
        <v>255</v>
      </c>
      <c r="I135" s="61" t="s">
        <v>13</v>
      </c>
      <c r="J135" s="61" t="s">
        <v>13</v>
      </c>
      <c r="K135" s="62" t="s">
        <v>13</v>
      </c>
      <c r="L135" s="60" t="s">
        <v>255</v>
      </c>
      <c r="M135" s="63">
        <v>82.22</v>
      </c>
      <c r="N135" s="61" t="s">
        <v>13</v>
      </c>
      <c r="O135" s="64">
        <v>82.22</v>
      </c>
      <c r="P135" s="60" t="s">
        <v>255</v>
      </c>
      <c r="Q135" s="65">
        <v>65.260000000000005</v>
      </c>
      <c r="R135" s="66" t="s">
        <v>13</v>
      </c>
      <c r="S135" s="67">
        <v>65.260000000000005</v>
      </c>
    </row>
    <row r="136" spans="1:20" x14ac:dyDescent="0.25">
      <c r="A136" s="68"/>
      <c r="B136" s="69"/>
      <c r="C136" s="70"/>
      <c r="D136" s="71"/>
      <c r="E136" s="71"/>
      <c r="F136" s="71"/>
      <c r="G136" s="71"/>
      <c r="H136" s="29"/>
      <c r="I136"/>
      <c r="J136"/>
      <c r="K136"/>
      <c r="M136"/>
      <c r="N136"/>
      <c r="O136"/>
      <c r="P136" s="72"/>
      <c r="Q136" s="73"/>
      <c r="R136" s="73"/>
      <c r="S136" s="73"/>
      <c r="T136" s="69"/>
    </row>
    <row r="137" spans="1:20" x14ac:dyDescent="0.25">
      <c r="A137" s="74"/>
      <c r="B137" s="75" t="s">
        <v>425</v>
      </c>
      <c r="C137" s="76"/>
      <c r="H137" s="78"/>
      <c r="J137" s="80"/>
      <c r="K137" s="80"/>
      <c r="L137" s="75"/>
      <c r="P137" s="72"/>
      <c r="Q137" s="73"/>
      <c r="R137" s="73"/>
      <c r="S137" s="73"/>
      <c r="T137" s="69"/>
    </row>
    <row r="138" spans="1:20" x14ac:dyDescent="0.25">
      <c r="A138" s="81"/>
      <c r="B138" s="75" t="s">
        <v>426</v>
      </c>
      <c r="H138" s="78"/>
      <c r="L138" s="75"/>
      <c r="P138" s="72"/>
      <c r="Q138" s="73"/>
      <c r="R138" s="73"/>
      <c r="S138" s="73"/>
      <c r="T138" s="69"/>
    </row>
    <row r="139" spans="1:20" ht="45" x14ac:dyDescent="0.25">
      <c r="A139" s="26" t="s">
        <v>427</v>
      </c>
      <c r="P139" s="72"/>
      <c r="Q139" s="73"/>
      <c r="R139" s="73"/>
      <c r="S139" s="73"/>
      <c r="T139" s="69"/>
    </row>
    <row r="140" spans="1:20" ht="34.5" x14ac:dyDescent="0.25">
      <c r="A140" s="71" t="s">
        <v>428</v>
      </c>
      <c r="P140" s="72"/>
      <c r="Q140" s="73"/>
      <c r="R140" s="73"/>
      <c r="S140" s="73"/>
      <c r="T140" s="69"/>
    </row>
    <row r="141" spans="1:20" ht="23.25" x14ac:dyDescent="0.25">
      <c r="A141" s="71" t="s">
        <v>429</v>
      </c>
      <c r="P141" s="72"/>
      <c r="Q141" s="73"/>
      <c r="R141" s="73"/>
      <c r="S141" s="73"/>
      <c r="T141" s="69"/>
    </row>
    <row r="142" spans="1:20" x14ac:dyDescent="0.25">
      <c r="P142" s="72"/>
      <c r="Q142" s="73"/>
      <c r="R142" s="73"/>
      <c r="S142" s="73"/>
      <c r="T142" s="69"/>
    </row>
    <row r="143" spans="1:20" x14ac:dyDescent="0.25">
      <c r="P143" s="72"/>
      <c r="Q143" s="73"/>
      <c r="R143" s="73"/>
      <c r="S143" s="73"/>
      <c r="T143" s="69"/>
    </row>
    <row r="144" spans="1:20" x14ac:dyDescent="0.25">
      <c r="P144" s="72"/>
      <c r="Q144" s="73"/>
      <c r="R144" s="73"/>
      <c r="S144" s="73"/>
      <c r="T144" s="69"/>
    </row>
    <row r="145" spans="16:20" x14ac:dyDescent="0.25">
      <c r="P145" s="72"/>
      <c r="Q145" s="73"/>
      <c r="R145" s="73"/>
      <c r="S145" s="73"/>
      <c r="T145" s="69"/>
    </row>
    <row r="146" spans="16:20" x14ac:dyDescent="0.25">
      <c r="P146" s="72"/>
      <c r="Q146" s="73"/>
      <c r="R146" s="73"/>
      <c r="S146" s="73"/>
      <c r="T146" s="69"/>
    </row>
    <row r="147" spans="16:20" x14ac:dyDescent="0.25">
      <c r="P147" s="72"/>
      <c r="Q147" s="73"/>
      <c r="R147" s="73"/>
      <c r="S147" s="73"/>
      <c r="T147" s="69"/>
    </row>
    <row r="148" spans="16:20" x14ac:dyDescent="0.25">
      <c r="P148" s="72"/>
      <c r="Q148" s="73"/>
      <c r="R148" s="73"/>
      <c r="S148" s="73"/>
      <c r="T148" s="69"/>
    </row>
    <row r="149" spans="16:20" x14ac:dyDescent="0.25">
      <c r="P149" s="72"/>
      <c r="Q149" s="73"/>
      <c r="R149" s="73"/>
      <c r="S149" s="73"/>
      <c r="T149" s="69"/>
    </row>
    <row r="150" spans="16:20" x14ac:dyDescent="0.25">
      <c r="P150" s="72"/>
      <c r="Q150" s="73"/>
      <c r="R150" s="73"/>
      <c r="S150" s="73"/>
      <c r="T150" s="69"/>
    </row>
    <row r="151" spans="16:20" x14ac:dyDescent="0.25">
      <c r="P151" s="72"/>
      <c r="Q151" s="73"/>
      <c r="R151" s="73"/>
      <c r="S151" s="73"/>
      <c r="T151" s="69"/>
    </row>
    <row r="152" spans="16:20" x14ac:dyDescent="0.25">
      <c r="P152" s="72"/>
      <c r="Q152" s="73"/>
      <c r="R152" s="73"/>
      <c r="S152" s="73"/>
      <c r="T152" s="69"/>
    </row>
    <row r="153" spans="16:20" x14ac:dyDescent="0.25">
      <c r="P153" s="72"/>
      <c r="Q153" s="73"/>
      <c r="R153" s="73"/>
      <c r="S153" s="73"/>
      <c r="T153" s="69"/>
    </row>
    <row r="154" spans="16:20" x14ac:dyDescent="0.25">
      <c r="P154" s="72"/>
      <c r="Q154" s="73"/>
      <c r="R154" s="73"/>
      <c r="S154" s="73"/>
      <c r="T154" s="69"/>
    </row>
    <row r="155" spans="16:20" x14ac:dyDescent="0.25">
      <c r="P155" s="72"/>
      <c r="Q155" s="73"/>
      <c r="R155" s="73"/>
      <c r="S155" s="73"/>
      <c r="T155" s="69"/>
    </row>
    <row r="156" spans="16:20" x14ac:dyDescent="0.25">
      <c r="P156" s="72"/>
      <c r="Q156" s="73"/>
      <c r="R156" s="73"/>
      <c r="S156" s="73"/>
      <c r="T156" s="69"/>
    </row>
    <row r="157" spans="16:20" x14ac:dyDescent="0.25">
      <c r="P157" s="72"/>
      <c r="Q157" s="73"/>
      <c r="R157" s="73"/>
      <c r="S157" s="73"/>
      <c r="T157" s="69"/>
    </row>
    <row r="158" spans="16:20" x14ac:dyDescent="0.25">
      <c r="P158" s="72"/>
      <c r="Q158" s="73"/>
      <c r="R158" s="73"/>
      <c r="S158" s="73"/>
      <c r="T158" s="69"/>
    </row>
    <row r="159" spans="16:20" x14ac:dyDescent="0.25">
      <c r="P159" s="72"/>
      <c r="Q159" s="73"/>
      <c r="R159" s="73"/>
      <c r="S159" s="73"/>
      <c r="T159" s="69"/>
    </row>
    <row r="160" spans="16:20" x14ac:dyDescent="0.25">
      <c r="P160" s="72"/>
      <c r="Q160" s="73"/>
      <c r="R160" s="73"/>
      <c r="S160" s="73"/>
      <c r="T160" s="69"/>
    </row>
    <row r="161" spans="16:20" x14ac:dyDescent="0.25">
      <c r="P161" s="72"/>
      <c r="Q161" s="73"/>
      <c r="R161" s="73"/>
      <c r="S161" s="73"/>
      <c r="T161" s="69"/>
    </row>
    <row r="162" spans="16:20" x14ac:dyDescent="0.25">
      <c r="P162" s="72"/>
      <c r="Q162" s="73"/>
      <c r="R162" s="73"/>
      <c r="S162" s="73"/>
      <c r="T162" s="69"/>
    </row>
    <row r="163" spans="16:20" x14ac:dyDescent="0.25">
      <c r="Q163"/>
      <c r="R163"/>
      <c r="S163"/>
    </row>
    <row r="166" spans="16:20" x14ac:dyDescent="0.25">
      <c r="P166" s="75"/>
    </row>
    <row r="167" spans="16:20" x14ac:dyDescent="0.25">
      <c r="P167" s="75"/>
    </row>
  </sheetData>
  <mergeCells count="7">
    <mergeCell ref="D1:S1"/>
    <mergeCell ref="A2:S2"/>
    <mergeCell ref="C4:C5"/>
    <mergeCell ref="E4:G4"/>
    <mergeCell ref="H4:K4"/>
    <mergeCell ref="L4:O4"/>
    <mergeCell ref="P4:S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zoomScale="130" zoomScaleNormal="130" workbookViewId="0"/>
  </sheetViews>
  <sheetFormatPr baseColWidth="10" defaultColWidth="10.85546875" defaultRowHeight="14.25" x14ac:dyDescent="0.25"/>
  <cols>
    <col min="1" max="1" width="18.5703125" style="84" customWidth="1"/>
    <col min="2" max="2" width="14.7109375" style="2" customWidth="1"/>
    <col min="3" max="3" width="39" style="24" customWidth="1"/>
    <col min="4" max="4" width="15.140625" style="25" customWidth="1"/>
    <col min="5" max="5" width="26.85546875" style="24" customWidth="1"/>
    <col min="6" max="6" width="12.7109375" style="25" bestFit="1" customWidth="1"/>
    <col min="7" max="16384" width="10.85546875" style="2"/>
  </cols>
  <sheetData>
    <row r="1" spans="1:6" ht="87.75" customHeight="1" x14ac:dyDescent="0.25">
      <c r="A1" s="1"/>
      <c r="B1" s="96" t="s">
        <v>0</v>
      </c>
      <c r="C1" s="96"/>
      <c r="D1" s="96"/>
      <c r="E1" s="96"/>
      <c r="F1" s="96"/>
    </row>
    <row r="2" spans="1:6" ht="15" x14ac:dyDescent="0.25">
      <c r="A2" s="86" t="s">
        <v>432</v>
      </c>
      <c r="B2" s="86"/>
      <c r="C2" s="86"/>
      <c r="D2" s="86"/>
      <c r="E2" s="86"/>
      <c r="F2" s="86"/>
    </row>
    <row r="3" spans="1:6" s="4" customFormat="1" ht="25.5" customHeight="1" x14ac:dyDescent="0.25">
      <c r="A3" s="3"/>
      <c r="C3" s="5"/>
      <c r="E3" s="5"/>
    </row>
    <row r="4" spans="1:6" ht="30" customHeight="1" x14ac:dyDescent="0.25">
      <c r="A4" s="6" t="s">
        <v>2</v>
      </c>
      <c r="B4" s="8" t="s">
        <v>3</v>
      </c>
      <c r="C4" s="6" t="s">
        <v>4</v>
      </c>
      <c r="D4" s="9" t="s">
        <v>430</v>
      </c>
      <c r="E4" s="6" t="s">
        <v>431</v>
      </c>
      <c r="F4" s="9" t="s">
        <v>9</v>
      </c>
    </row>
    <row r="5" spans="1:6" ht="45" x14ac:dyDescent="0.25">
      <c r="A5" s="10" t="s">
        <v>10</v>
      </c>
      <c r="B5" s="11" t="s">
        <v>11</v>
      </c>
      <c r="C5" s="11" t="s">
        <v>12</v>
      </c>
      <c r="D5" s="14">
        <v>100</v>
      </c>
      <c r="E5" s="11">
        <v>100</v>
      </c>
      <c r="F5" s="14">
        <f>(D5+E5)/2</f>
        <v>100</v>
      </c>
    </row>
    <row r="6" spans="1:6" ht="30" x14ac:dyDescent="0.25">
      <c r="A6" s="10" t="s">
        <v>10</v>
      </c>
      <c r="B6" s="11" t="s">
        <v>14</v>
      </c>
      <c r="C6" s="11" t="s">
        <v>15</v>
      </c>
      <c r="D6" s="14">
        <v>100</v>
      </c>
      <c r="E6" s="11" t="s">
        <v>13</v>
      </c>
      <c r="F6" s="14">
        <f>D6</f>
        <v>100</v>
      </c>
    </row>
    <row r="7" spans="1:6" ht="30" x14ac:dyDescent="0.25">
      <c r="A7" s="10" t="s">
        <v>10</v>
      </c>
      <c r="B7" s="11" t="s">
        <v>204</v>
      </c>
      <c r="C7" s="11" t="s">
        <v>205</v>
      </c>
      <c r="D7" s="14">
        <v>90</v>
      </c>
      <c r="E7" s="11">
        <v>99.88</v>
      </c>
      <c r="F7" s="14">
        <f t="shared" ref="F7:F69" si="0">(D7+E7)/2</f>
        <v>94.94</v>
      </c>
    </row>
    <row r="8" spans="1:6" ht="25.5" x14ac:dyDescent="0.25">
      <c r="A8" s="16" t="s">
        <v>16</v>
      </c>
      <c r="B8" s="11" t="s">
        <v>208</v>
      </c>
      <c r="C8" s="11" t="s">
        <v>209</v>
      </c>
      <c r="D8" s="14">
        <v>100</v>
      </c>
      <c r="E8" s="11">
        <v>100</v>
      </c>
      <c r="F8" s="14">
        <f t="shared" si="0"/>
        <v>100</v>
      </c>
    </row>
    <row r="9" spans="1:6" ht="30" x14ac:dyDescent="0.25">
      <c r="A9" s="16" t="s">
        <v>16</v>
      </c>
      <c r="B9" s="11" t="s">
        <v>211</v>
      </c>
      <c r="C9" s="11" t="s">
        <v>212</v>
      </c>
      <c r="D9" s="14">
        <v>100</v>
      </c>
      <c r="E9" s="11">
        <v>100</v>
      </c>
      <c r="F9" s="14">
        <f t="shared" si="0"/>
        <v>100</v>
      </c>
    </row>
    <row r="10" spans="1:6" ht="25.5" x14ac:dyDescent="0.25">
      <c r="A10" s="16" t="s">
        <v>16</v>
      </c>
      <c r="B10" s="11" t="s">
        <v>17</v>
      </c>
      <c r="C10" s="11" t="s">
        <v>18</v>
      </c>
      <c r="D10" s="14">
        <v>100</v>
      </c>
      <c r="E10" s="11">
        <v>100</v>
      </c>
      <c r="F10" s="14">
        <f t="shared" si="0"/>
        <v>100</v>
      </c>
    </row>
    <row r="11" spans="1:6" ht="30" x14ac:dyDescent="0.25">
      <c r="A11" s="16" t="s">
        <v>16</v>
      </c>
      <c r="B11" s="11" t="s">
        <v>215</v>
      </c>
      <c r="C11" s="11" t="s">
        <v>216</v>
      </c>
      <c r="D11" s="14">
        <v>100</v>
      </c>
      <c r="E11" s="11">
        <v>99.995000000000005</v>
      </c>
      <c r="F11" s="14">
        <f t="shared" si="0"/>
        <v>99.997500000000002</v>
      </c>
    </row>
    <row r="12" spans="1:6" ht="30" x14ac:dyDescent="0.25">
      <c r="A12" s="16" t="s">
        <v>16</v>
      </c>
      <c r="B12" s="11" t="s">
        <v>218</v>
      </c>
      <c r="C12" s="11" t="s">
        <v>219</v>
      </c>
      <c r="D12" s="14">
        <v>100</v>
      </c>
      <c r="E12" s="11">
        <v>100</v>
      </c>
      <c r="F12" s="14">
        <f t="shared" si="0"/>
        <v>100</v>
      </c>
    </row>
    <row r="13" spans="1:6" ht="30" x14ac:dyDescent="0.25">
      <c r="A13" s="16" t="s">
        <v>16</v>
      </c>
      <c r="B13" s="11" t="s">
        <v>221</v>
      </c>
      <c r="C13" s="11" t="s">
        <v>222</v>
      </c>
      <c r="D13" s="14">
        <v>100</v>
      </c>
      <c r="E13" s="11">
        <v>100</v>
      </c>
      <c r="F13" s="14">
        <f t="shared" si="0"/>
        <v>100</v>
      </c>
    </row>
    <row r="14" spans="1:6" ht="25.5" x14ac:dyDescent="0.25">
      <c r="A14" s="16" t="s">
        <v>16</v>
      </c>
      <c r="B14" s="11" t="s">
        <v>224</v>
      </c>
      <c r="C14" s="11" t="s">
        <v>225</v>
      </c>
      <c r="D14" s="14">
        <v>100</v>
      </c>
      <c r="E14" s="11">
        <v>100</v>
      </c>
      <c r="F14" s="14">
        <f t="shared" si="0"/>
        <v>100</v>
      </c>
    </row>
    <row r="15" spans="1:6" ht="30" x14ac:dyDescent="0.25">
      <c r="A15" s="16" t="s">
        <v>16</v>
      </c>
      <c r="B15" s="17" t="s">
        <v>19</v>
      </c>
      <c r="C15" s="11" t="s">
        <v>20</v>
      </c>
      <c r="D15" s="14">
        <v>100</v>
      </c>
      <c r="E15" s="11">
        <v>96.82</v>
      </c>
      <c r="F15" s="14">
        <f t="shared" si="0"/>
        <v>98.41</v>
      </c>
    </row>
    <row r="16" spans="1:6" ht="30" x14ac:dyDescent="0.25">
      <c r="A16" s="16" t="s">
        <v>16</v>
      </c>
      <c r="B16" s="11" t="s">
        <v>21</v>
      </c>
      <c r="C16" s="11" t="s">
        <v>22</v>
      </c>
      <c r="D16" s="14">
        <v>100</v>
      </c>
      <c r="E16" s="11">
        <v>100</v>
      </c>
      <c r="F16" s="14">
        <f t="shared" si="0"/>
        <v>100</v>
      </c>
    </row>
    <row r="17" spans="1:6" ht="63.75" x14ac:dyDescent="0.25">
      <c r="A17" s="16" t="s">
        <v>23</v>
      </c>
      <c r="B17" s="11" t="s">
        <v>24</v>
      </c>
      <c r="C17" s="11" t="s">
        <v>25</v>
      </c>
      <c r="D17" s="14">
        <v>60</v>
      </c>
      <c r="E17" s="11">
        <v>80.98</v>
      </c>
      <c r="F17" s="14">
        <f t="shared" si="0"/>
        <v>70.490000000000009</v>
      </c>
    </row>
    <row r="18" spans="1:6" ht="63.75" x14ac:dyDescent="0.25">
      <c r="A18" s="16" t="s">
        <v>23</v>
      </c>
      <c r="B18" s="17" t="s">
        <v>230</v>
      </c>
      <c r="C18" s="11" t="s">
        <v>231</v>
      </c>
      <c r="D18" s="14">
        <v>90</v>
      </c>
      <c r="E18" s="11">
        <v>99.905000000000001</v>
      </c>
      <c r="F18" s="14">
        <f t="shared" si="0"/>
        <v>94.952500000000001</v>
      </c>
    </row>
    <row r="19" spans="1:6" ht="63.75" x14ac:dyDescent="0.25">
      <c r="A19" s="16" t="s">
        <v>23</v>
      </c>
      <c r="B19" s="11" t="s">
        <v>234</v>
      </c>
      <c r="C19" s="11" t="s">
        <v>235</v>
      </c>
      <c r="D19" s="14">
        <v>90</v>
      </c>
      <c r="E19" s="11">
        <v>89.575000000000003</v>
      </c>
      <c r="F19" s="14">
        <f t="shared" si="0"/>
        <v>89.787499999999994</v>
      </c>
    </row>
    <row r="20" spans="1:6" ht="63.75" x14ac:dyDescent="0.25">
      <c r="A20" s="16" t="s">
        <v>23</v>
      </c>
      <c r="B20" s="11" t="s">
        <v>237</v>
      </c>
      <c r="C20" s="11" t="s">
        <v>238</v>
      </c>
      <c r="D20" s="14">
        <v>65</v>
      </c>
      <c r="E20" s="11">
        <v>87.210000000000008</v>
      </c>
      <c r="F20" s="14">
        <f t="shared" si="0"/>
        <v>76.105000000000004</v>
      </c>
    </row>
    <row r="21" spans="1:6" ht="63.75" x14ac:dyDescent="0.25">
      <c r="A21" s="16" t="s">
        <v>23</v>
      </c>
      <c r="B21" s="11" t="s">
        <v>26</v>
      </c>
      <c r="C21" s="11" t="s">
        <v>27</v>
      </c>
      <c r="D21" s="14">
        <v>86.666666666666671</v>
      </c>
      <c r="E21" s="11">
        <v>79.245000000000005</v>
      </c>
      <c r="F21" s="14">
        <f t="shared" si="0"/>
        <v>82.955833333333345</v>
      </c>
    </row>
    <row r="22" spans="1:6" ht="63.75" x14ac:dyDescent="0.25">
      <c r="A22" s="16" t="s">
        <v>23</v>
      </c>
      <c r="B22" s="17" t="s">
        <v>242</v>
      </c>
      <c r="C22" s="11" t="s">
        <v>243</v>
      </c>
      <c r="D22" s="14">
        <v>90</v>
      </c>
      <c r="E22" s="11">
        <v>72.575000000000003</v>
      </c>
      <c r="F22" s="14">
        <f t="shared" si="0"/>
        <v>81.287499999999994</v>
      </c>
    </row>
    <row r="23" spans="1:6" ht="63.75" x14ac:dyDescent="0.25">
      <c r="A23" s="16" t="s">
        <v>23</v>
      </c>
      <c r="B23" s="17" t="s">
        <v>246</v>
      </c>
      <c r="C23" s="11" t="s">
        <v>247</v>
      </c>
      <c r="D23" s="14">
        <v>90</v>
      </c>
      <c r="E23" s="11">
        <v>81.83</v>
      </c>
      <c r="F23" s="14">
        <f t="shared" si="0"/>
        <v>85.914999999999992</v>
      </c>
    </row>
    <row r="24" spans="1:6" ht="63.75" x14ac:dyDescent="0.25">
      <c r="A24" s="16" t="s">
        <v>23</v>
      </c>
      <c r="B24" s="11" t="s">
        <v>250</v>
      </c>
      <c r="C24" s="11" t="s">
        <v>251</v>
      </c>
      <c r="D24" s="14">
        <v>100</v>
      </c>
      <c r="E24" s="11">
        <v>82.9</v>
      </c>
      <c r="F24" s="14">
        <f t="shared" si="0"/>
        <v>91.45</v>
      </c>
    </row>
    <row r="25" spans="1:6" ht="63.75" x14ac:dyDescent="0.25">
      <c r="A25" s="16" t="s">
        <v>23</v>
      </c>
      <c r="B25" s="11" t="s">
        <v>28</v>
      </c>
      <c r="C25" s="11" t="s">
        <v>29</v>
      </c>
      <c r="D25" s="14">
        <v>80</v>
      </c>
      <c r="E25" s="11">
        <v>87.694999999999993</v>
      </c>
      <c r="F25" s="14">
        <f t="shared" si="0"/>
        <v>83.847499999999997</v>
      </c>
    </row>
    <row r="26" spans="1:6" ht="63.75" x14ac:dyDescent="0.25">
      <c r="A26" s="16" t="s">
        <v>23</v>
      </c>
      <c r="B26" s="11" t="s">
        <v>30</v>
      </c>
      <c r="C26" s="11" t="s">
        <v>31</v>
      </c>
      <c r="D26" s="14">
        <v>86.666666666666671</v>
      </c>
      <c r="E26" s="11">
        <v>86.365000000000009</v>
      </c>
      <c r="F26" s="14">
        <f t="shared" si="0"/>
        <v>86.515833333333347</v>
      </c>
    </row>
    <row r="27" spans="1:6" s="83" customFormat="1" ht="63.75" x14ac:dyDescent="0.25">
      <c r="A27" s="16" t="s">
        <v>23</v>
      </c>
      <c r="B27" s="11" t="s">
        <v>32</v>
      </c>
      <c r="C27" s="11" t="s">
        <v>33</v>
      </c>
      <c r="D27" s="14">
        <v>0</v>
      </c>
      <c r="E27" s="11" t="s">
        <v>13</v>
      </c>
      <c r="F27" s="14">
        <f t="shared" ref="F27:F29" si="1">D27</f>
        <v>0</v>
      </c>
    </row>
    <row r="28" spans="1:6" ht="63.75" x14ac:dyDescent="0.25">
      <c r="A28" s="16" t="s">
        <v>23</v>
      </c>
      <c r="B28" s="11" t="s">
        <v>34</v>
      </c>
      <c r="C28" s="11" t="s">
        <v>35</v>
      </c>
      <c r="D28" s="14">
        <v>0</v>
      </c>
      <c r="E28" s="11" t="s">
        <v>13</v>
      </c>
      <c r="F28" s="14">
        <f t="shared" si="1"/>
        <v>0</v>
      </c>
    </row>
    <row r="29" spans="1:6" ht="63.75" x14ac:dyDescent="0.25">
      <c r="A29" s="16" t="s">
        <v>23</v>
      </c>
      <c r="B29" s="11" t="s">
        <v>36</v>
      </c>
      <c r="C29" s="11" t="s">
        <v>37</v>
      </c>
      <c r="D29" s="14">
        <v>0</v>
      </c>
      <c r="E29" s="11" t="s">
        <v>13</v>
      </c>
      <c r="F29" s="14">
        <f t="shared" si="1"/>
        <v>0</v>
      </c>
    </row>
    <row r="30" spans="1:6" ht="25.5" x14ac:dyDescent="0.25">
      <c r="A30" s="10" t="s">
        <v>38</v>
      </c>
      <c r="B30" s="11" t="s">
        <v>261</v>
      </c>
      <c r="C30" s="11" t="s">
        <v>262</v>
      </c>
      <c r="D30" s="14">
        <v>90</v>
      </c>
      <c r="E30" s="11">
        <v>98.05</v>
      </c>
      <c r="F30" s="14">
        <f t="shared" si="0"/>
        <v>94.025000000000006</v>
      </c>
    </row>
    <row r="31" spans="1:6" ht="30" x14ac:dyDescent="0.25">
      <c r="A31" s="10" t="s">
        <v>38</v>
      </c>
      <c r="B31" s="11" t="s">
        <v>39</v>
      </c>
      <c r="C31" s="11" t="s">
        <v>40</v>
      </c>
      <c r="D31" s="14">
        <v>73.333333333333329</v>
      </c>
      <c r="E31" s="11">
        <v>100</v>
      </c>
      <c r="F31" s="14">
        <f t="shared" si="0"/>
        <v>86.666666666666657</v>
      </c>
    </row>
    <row r="32" spans="1:6" ht="45" x14ac:dyDescent="0.25">
      <c r="A32" s="19" t="s">
        <v>41</v>
      </c>
      <c r="B32" s="11" t="s">
        <v>265</v>
      </c>
      <c r="C32" s="17" t="s">
        <v>266</v>
      </c>
      <c r="D32" s="14">
        <v>100</v>
      </c>
      <c r="E32" s="17">
        <v>81.664999999999992</v>
      </c>
      <c r="F32" s="14">
        <f t="shared" si="0"/>
        <v>90.832499999999996</v>
      </c>
    </row>
    <row r="33" spans="1:6" ht="30" x14ac:dyDescent="0.25">
      <c r="A33" s="19" t="s">
        <v>41</v>
      </c>
      <c r="B33" s="11" t="s">
        <v>268</v>
      </c>
      <c r="C33" s="11" t="s">
        <v>269</v>
      </c>
      <c r="D33" s="14">
        <v>100</v>
      </c>
      <c r="E33" s="11">
        <v>100</v>
      </c>
      <c r="F33" s="14">
        <f t="shared" si="0"/>
        <v>100</v>
      </c>
    </row>
    <row r="34" spans="1:6" ht="15" x14ac:dyDescent="0.25">
      <c r="A34" s="19" t="s">
        <v>41</v>
      </c>
      <c r="B34" s="11" t="s">
        <v>271</v>
      </c>
      <c r="C34" s="11" t="s">
        <v>272</v>
      </c>
      <c r="D34" s="14">
        <v>100</v>
      </c>
      <c r="E34" s="11">
        <v>94.86</v>
      </c>
      <c r="F34" s="14">
        <f t="shared" si="0"/>
        <v>97.43</v>
      </c>
    </row>
    <row r="35" spans="1:6" ht="45" x14ac:dyDescent="0.25">
      <c r="A35" s="19" t="s">
        <v>41</v>
      </c>
      <c r="B35" s="11" t="s">
        <v>274</v>
      </c>
      <c r="C35" s="11" t="s">
        <v>275</v>
      </c>
      <c r="D35" s="14">
        <v>100</v>
      </c>
      <c r="E35" s="11">
        <v>99.995000000000005</v>
      </c>
      <c r="F35" s="14">
        <f t="shared" si="0"/>
        <v>99.997500000000002</v>
      </c>
    </row>
    <row r="36" spans="1:6" ht="45" x14ac:dyDescent="0.25">
      <c r="A36" s="19" t="s">
        <v>41</v>
      </c>
      <c r="B36" s="11" t="s">
        <v>42</v>
      </c>
      <c r="C36" s="11" t="s">
        <v>43</v>
      </c>
      <c r="D36" s="14">
        <v>100</v>
      </c>
      <c r="E36" s="11">
        <v>100</v>
      </c>
      <c r="F36" s="14">
        <f t="shared" si="0"/>
        <v>100</v>
      </c>
    </row>
    <row r="37" spans="1:6" ht="30" x14ac:dyDescent="0.25">
      <c r="A37" s="19" t="s">
        <v>41</v>
      </c>
      <c r="B37" s="11" t="s">
        <v>44</v>
      </c>
      <c r="C37" s="11" t="s">
        <v>45</v>
      </c>
      <c r="D37" s="14">
        <v>100</v>
      </c>
      <c r="E37" s="11">
        <v>82.41</v>
      </c>
      <c r="F37" s="14">
        <f t="shared" si="0"/>
        <v>91.204999999999998</v>
      </c>
    </row>
    <row r="38" spans="1:6" ht="30" x14ac:dyDescent="0.25">
      <c r="A38" s="19" t="s">
        <v>41</v>
      </c>
      <c r="B38" s="11" t="s">
        <v>46</v>
      </c>
      <c r="C38" s="11" t="s">
        <v>47</v>
      </c>
      <c r="D38" s="14">
        <v>100</v>
      </c>
      <c r="E38" s="11">
        <v>100</v>
      </c>
      <c r="F38" s="14">
        <f t="shared" si="0"/>
        <v>100</v>
      </c>
    </row>
    <row r="39" spans="1:6" ht="45" x14ac:dyDescent="0.25">
      <c r="A39" s="20" t="s">
        <v>48</v>
      </c>
      <c r="B39" s="11" t="s">
        <v>49</v>
      </c>
      <c r="C39" s="11" t="s">
        <v>50</v>
      </c>
      <c r="D39" s="14">
        <v>75</v>
      </c>
      <c r="E39" s="11">
        <v>100</v>
      </c>
      <c r="F39" s="14">
        <f t="shared" si="0"/>
        <v>87.5</v>
      </c>
    </row>
    <row r="40" spans="1:6" ht="30" x14ac:dyDescent="0.25">
      <c r="A40" s="20" t="s">
        <v>48</v>
      </c>
      <c r="B40" s="11" t="s">
        <v>51</v>
      </c>
      <c r="C40" s="11" t="s">
        <v>52</v>
      </c>
      <c r="D40" s="14">
        <v>100</v>
      </c>
      <c r="E40" s="11">
        <v>100</v>
      </c>
      <c r="F40" s="14">
        <f t="shared" si="0"/>
        <v>100</v>
      </c>
    </row>
    <row r="41" spans="1:6" ht="25.5" x14ac:dyDescent="0.25">
      <c r="A41" s="20" t="s">
        <v>48</v>
      </c>
      <c r="B41" s="11" t="s">
        <v>281</v>
      </c>
      <c r="C41" s="11" t="s">
        <v>282</v>
      </c>
      <c r="D41" s="14">
        <v>90</v>
      </c>
      <c r="E41" s="11">
        <v>80.2</v>
      </c>
      <c r="F41" s="14">
        <f t="shared" si="0"/>
        <v>85.1</v>
      </c>
    </row>
    <row r="42" spans="1:6" ht="45" x14ac:dyDescent="0.25">
      <c r="A42" s="20" t="s">
        <v>48</v>
      </c>
      <c r="B42" s="11" t="s">
        <v>53</v>
      </c>
      <c r="C42" s="11" t="s">
        <v>54</v>
      </c>
      <c r="D42" s="14">
        <v>100</v>
      </c>
      <c r="E42" s="11">
        <v>79.95</v>
      </c>
      <c r="F42" s="14">
        <f t="shared" si="0"/>
        <v>89.974999999999994</v>
      </c>
    </row>
    <row r="43" spans="1:6" ht="25.5" x14ac:dyDescent="0.25">
      <c r="A43" s="20" t="s">
        <v>48</v>
      </c>
      <c r="B43" s="11" t="s">
        <v>55</v>
      </c>
      <c r="C43" s="11" t="s">
        <v>56</v>
      </c>
      <c r="D43" s="14">
        <v>100</v>
      </c>
      <c r="E43" s="11">
        <v>100</v>
      </c>
      <c r="F43" s="14">
        <f t="shared" si="0"/>
        <v>100</v>
      </c>
    </row>
    <row r="44" spans="1:6" ht="25.5" x14ac:dyDescent="0.25">
      <c r="A44" s="20" t="s">
        <v>48</v>
      </c>
      <c r="B44" s="11" t="s">
        <v>57</v>
      </c>
      <c r="C44" s="11" t="s">
        <v>58</v>
      </c>
      <c r="D44" s="14">
        <v>75</v>
      </c>
      <c r="E44" s="11">
        <v>94.7</v>
      </c>
      <c r="F44" s="14">
        <f t="shared" si="0"/>
        <v>84.85</v>
      </c>
    </row>
    <row r="45" spans="1:6" ht="30" x14ac:dyDescent="0.25">
      <c r="A45" s="20" t="s">
        <v>48</v>
      </c>
      <c r="B45" s="11" t="s">
        <v>59</v>
      </c>
      <c r="C45" s="11" t="s">
        <v>60</v>
      </c>
      <c r="D45" s="14">
        <v>100</v>
      </c>
      <c r="E45" s="11">
        <v>88.89</v>
      </c>
      <c r="F45" s="14">
        <f t="shared" si="0"/>
        <v>94.444999999999993</v>
      </c>
    </row>
    <row r="46" spans="1:6" ht="30" x14ac:dyDescent="0.25">
      <c r="A46" s="20" t="s">
        <v>48</v>
      </c>
      <c r="B46" s="11" t="s">
        <v>61</v>
      </c>
      <c r="C46" s="11" t="s">
        <v>62</v>
      </c>
      <c r="D46" s="14">
        <v>73.333333333333329</v>
      </c>
      <c r="E46" s="11">
        <v>99.86</v>
      </c>
      <c r="F46" s="14">
        <f t="shared" si="0"/>
        <v>86.596666666666664</v>
      </c>
    </row>
    <row r="47" spans="1:6" ht="30" x14ac:dyDescent="0.25">
      <c r="A47" s="20" t="s">
        <v>48</v>
      </c>
      <c r="B47" s="11" t="s">
        <v>63</v>
      </c>
      <c r="C47" s="11" t="s">
        <v>64</v>
      </c>
      <c r="D47" s="14">
        <v>60</v>
      </c>
      <c r="E47" s="11">
        <v>66.67</v>
      </c>
      <c r="F47" s="14">
        <f t="shared" si="0"/>
        <v>63.335000000000001</v>
      </c>
    </row>
    <row r="48" spans="1:6" ht="25.5" x14ac:dyDescent="0.25">
      <c r="A48" s="20" t="s">
        <v>48</v>
      </c>
      <c r="B48" s="11" t="s">
        <v>65</v>
      </c>
      <c r="C48" s="11" t="s">
        <v>66</v>
      </c>
      <c r="D48" s="14">
        <v>100</v>
      </c>
      <c r="E48" s="11">
        <v>93.525000000000006</v>
      </c>
      <c r="F48" s="14">
        <f t="shared" si="0"/>
        <v>96.762500000000003</v>
      </c>
    </row>
    <row r="49" spans="1:6" ht="25.5" x14ac:dyDescent="0.25">
      <c r="A49" s="20" t="s">
        <v>48</v>
      </c>
      <c r="B49" s="11" t="s">
        <v>67</v>
      </c>
      <c r="C49" s="11" t="s">
        <v>68</v>
      </c>
      <c r="D49" s="14">
        <v>40</v>
      </c>
      <c r="E49" s="11">
        <v>66.67</v>
      </c>
      <c r="F49" s="14">
        <f t="shared" si="0"/>
        <v>53.335000000000001</v>
      </c>
    </row>
    <row r="50" spans="1:6" ht="30" x14ac:dyDescent="0.25">
      <c r="A50" s="20" t="s">
        <v>48</v>
      </c>
      <c r="B50" s="11" t="s">
        <v>69</v>
      </c>
      <c r="C50" s="11" t="s">
        <v>70</v>
      </c>
      <c r="D50" s="14">
        <v>100</v>
      </c>
      <c r="E50" s="11">
        <v>100</v>
      </c>
      <c r="F50" s="14">
        <f t="shared" si="0"/>
        <v>100</v>
      </c>
    </row>
    <row r="51" spans="1:6" ht="45" x14ac:dyDescent="0.25">
      <c r="A51" s="20" t="s">
        <v>48</v>
      </c>
      <c r="B51" s="11" t="s">
        <v>71</v>
      </c>
      <c r="C51" s="11" t="s">
        <v>72</v>
      </c>
      <c r="D51" s="14">
        <v>100</v>
      </c>
      <c r="E51" s="11">
        <v>94.44</v>
      </c>
      <c r="F51" s="14">
        <f t="shared" si="0"/>
        <v>97.22</v>
      </c>
    </row>
    <row r="52" spans="1:6" ht="25.5" x14ac:dyDescent="0.25">
      <c r="A52" s="20" t="s">
        <v>48</v>
      </c>
      <c r="B52" s="11" t="s">
        <v>73</v>
      </c>
      <c r="C52" s="11" t="s">
        <v>74</v>
      </c>
      <c r="D52" s="14">
        <v>0</v>
      </c>
      <c r="E52" s="11" t="s">
        <v>13</v>
      </c>
      <c r="F52" s="14">
        <f>D52</f>
        <v>0</v>
      </c>
    </row>
    <row r="53" spans="1:6" ht="30" x14ac:dyDescent="0.25">
      <c r="A53" s="20" t="s">
        <v>48</v>
      </c>
      <c r="B53" s="11" t="s">
        <v>75</v>
      </c>
      <c r="C53" s="11" t="s">
        <v>76</v>
      </c>
      <c r="D53" s="14" t="s">
        <v>13</v>
      </c>
      <c r="E53" s="11" t="s">
        <v>13</v>
      </c>
      <c r="F53" s="14" t="str">
        <f>D53</f>
        <v>N/A</v>
      </c>
    </row>
    <row r="54" spans="1:6" ht="45" x14ac:dyDescent="0.25">
      <c r="A54" s="20" t="s">
        <v>48</v>
      </c>
      <c r="B54" s="11" t="s">
        <v>77</v>
      </c>
      <c r="C54" s="11" t="s">
        <v>78</v>
      </c>
      <c r="D54" s="14">
        <v>0</v>
      </c>
      <c r="E54" s="11">
        <v>100</v>
      </c>
      <c r="F54" s="14">
        <f t="shared" si="0"/>
        <v>50</v>
      </c>
    </row>
    <row r="55" spans="1:6" ht="30" x14ac:dyDescent="0.25">
      <c r="A55" s="20" t="s">
        <v>48</v>
      </c>
      <c r="B55" s="11" t="s">
        <v>79</v>
      </c>
      <c r="C55" s="11" t="s">
        <v>80</v>
      </c>
      <c r="D55" s="14">
        <v>100</v>
      </c>
      <c r="E55" s="11">
        <v>100</v>
      </c>
      <c r="F55" s="14">
        <f t="shared" si="0"/>
        <v>100</v>
      </c>
    </row>
    <row r="56" spans="1:6" ht="45" x14ac:dyDescent="0.25">
      <c r="A56" s="20" t="s">
        <v>48</v>
      </c>
      <c r="B56" s="11" t="s">
        <v>81</v>
      </c>
      <c r="C56" s="11" t="s">
        <v>82</v>
      </c>
      <c r="D56" s="14">
        <v>0</v>
      </c>
      <c r="E56" s="11" t="s">
        <v>13</v>
      </c>
      <c r="F56" s="14">
        <f>D56</f>
        <v>0</v>
      </c>
    </row>
    <row r="57" spans="1:6" ht="25.5" x14ac:dyDescent="0.25">
      <c r="A57" s="20" t="s">
        <v>48</v>
      </c>
      <c r="B57" s="11" t="s">
        <v>83</v>
      </c>
      <c r="C57" s="11" t="s">
        <v>84</v>
      </c>
      <c r="D57" s="14">
        <v>100</v>
      </c>
      <c r="E57" s="11">
        <v>33.33</v>
      </c>
      <c r="F57" s="14">
        <f t="shared" si="0"/>
        <v>66.664999999999992</v>
      </c>
    </row>
    <row r="58" spans="1:6" ht="30" x14ac:dyDescent="0.25">
      <c r="A58" s="19" t="s">
        <v>85</v>
      </c>
      <c r="B58" s="11" t="s">
        <v>302</v>
      </c>
      <c r="C58" s="11" t="s">
        <v>303</v>
      </c>
      <c r="D58" s="14">
        <v>90</v>
      </c>
      <c r="E58" s="11">
        <v>100</v>
      </c>
      <c r="F58" s="14">
        <f t="shared" si="0"/>
        <v>95</v>
      </c>
    </row>
    <row r="59" spans="1:6" ht="45" x14ac:dyDescent="0.25">
      <c r="A59" s="19" t="s">
        <v>85</v>
      </c>
      <c r="B59" s="17" t="s">
        <v>86</v>
      </c>
      <c r="C59" s="11" t="s">
        <v>87</v>
      </c>
      <c r="D59" s="14" t="s">
        <v>13</v>
      </c>
      <c r="E59" s="11" t="s">
        <v>13</v>
      </c>
      <c r="F59" s="14" t="str">
        <f>D59</f>
        <v>N/A</v>
      </c>
    </row>
    <row r="60" spans="1:6" ht="30" x14ac:dyDescent="0.25">
      <c r="A60" s="19" t="s">
        <v>85</v>
      </c>
      <c r="B60" s="11" t="s">
        <v>88</v>
      </c>
      <c r="C60" s="17" t="s">
        <v>89</v>
      </c>
      <c r="D60" s="14">
        <v>100</v>
      </c>
      <c r="E60" s="17">
        <v>97.75</v>
      </c>
      <c r="F60" s="14">
        <f t="shared" si="0"/>
        <v>98.875</v>
      </c>
    </row>
    <row r="61" spans="1:6" ht="45" x14ac:dyDescent="0.25">
      <c r="A61" s="19" t="s">
        <v>85</v>
      </c>
      <c r="B61" s="17" t="s">
        <v>90</v>
      </c>
      <c r="C61" s="17" t="s">
        <v>91</v>
      </c>
      <c r="D61" s="14">
        <v>100</v>
      </c>
      <c r="E61" s="17">
        <v>66.67</v>
      </c>
      <c r="F61" s="14">
        <f t="shared" si="0"/>
        <v>83.335000000000008</v>
      </c>
    </row>
    <row r="62" spans="1:6" ht="30" x14ac:dyDescent="0.25">
      <c r="A62" s="19" t="s">
        <v>85</v>
      </c>
      <c r="B62" s="17" t="s">
        <v>309</v>
      </c>
      <c r="C62" s="17" t="s">
        <v>310</v>
      </c>
      <c r="D62" s="14">
        <v>100</v>
      </c>
      <c r="E62" s="17">
        <v>88.67</v>
      </c>
      <c r="F62" s="14">
        <f t="shared" si="0"/>
        <v>94.335000000000008</v>
      </c>
    </row>
    <row r="63" spans="1:6" ht="30" x14ac:dyDescent="0.25">
      <c r="A63" s="19" t="s">
        <v>85</v>
      </c>
      <c r="B63" s="17" t="s">
        <v>92</v>
      </c>
      <c r="C63" s="17" t="s">
        <v>93</v>
      </c>
      <c r="D63" s="14" t="s">
        <v>13</v>
      </c>
      <c r="E63" s="17" t="s">
        <v>13</v>
      </c>
      <c r="F63" s="14" t="str">
        <f>D63</f>
        <v>N/A</v>
      </c>
    </row>
    <row r="64" spans="1:6" ht="30" x14ac:dyDescent="0.25">
      <c r="A64" s="19" t="s">
        <v>85</v>
      </c>
      <c r="B64" s="17" t="s">
        <v>94</v>
      </c>
      <c r="C64" s="17" t="s">
        <v>95</v>
      </c>
      <c r="D64" s="14">
        <v>60</v>
      </c>
      <c r="E64" s="17">
        <v>100</v>
      </c>
      <c r="F64" s="14">
        <f t="shared" si="0"/>
        <v>80</v>
      </c>
    </row>
    <row r="65" spans="1:6" ht="15" x14ac:dyDescent="0.25">
      <c r="A65" s="19" t="s">
        <v>85</v>
      </c>
      <c r="B65" s="11" t="s">
        <v>96</v>
      </c>
      <c r="C65" s="11" t="s">
        <v>97</v>
      </c>
      <c r="D65" s="14">
        <v>100</v>
      </c>
      <c r="E65" s="11">
        <v>97.04</v>
      </c>
      <c r="F65" s="14">
        <f t="shared" si="0"/>
        <v>98.52000000000001</v>
      </c>
    </row>
    <row r="66" spans="1:6" ht="15" x14ac:dyDescent="0.25">
      <c r="A66" s="19" t="s">
        <v>85</v>
      </c>
      <c r="B66" s="11" t="s">
        <v>98</v>
      </c>
      <c r="C66" s="11" t="s">
        <v>99</v>
      </c>
      <c r="D66" s="14" t="s">
        <v>13</v>
      </c>
      <c r="E66" s="11" t="s">
        <v>13</v>
      </c>
      <c r="F66" s="14" t="str">
        <f>D66</f>
        <v>N/A</v>
      </c>
    </row>
    <row r="67" spans="1:6" ht="15" x14ac:dyDescent="0.25">
      <c r="A67" s="19" t="s">
        <v>85</v>
      </c>
      <c r="B67" s="11" t="s">
        <v>101</v>
      </c>
      <c r="C67" s="11" t="s">
        <v>102</v>
      </c>
      <c r="D67" s="14">
        <v>100</v>
      </c>
      <c r="E67" s="11">
        <v>100</v>
      </c>
      <c r="F67" s="14">
        <f t="shared" si="0"/>
        <v>100</v>
      </c>
    </row>
    <row r="68" spans="1:6" ht="30" x14ac:dyDescent="0.25">
      <c r="A68" s="19" t="s">
        <v>85</v>
      </c>
      <c r="B68" s="11" t="s">
        <v>103</v>
      </c>
      <c r="C68" s="11" t="s">
        <v>104</v>
      </c>
      <c r="D68" s="14">
        <v>100</v>
      </c>
      <c r="E68" s="11">
        <v>100</v>
      </c>
      <c r="F68" s="14">
        <f t="shared" si="0"/>
        <v>100</v>
      </c>
    </row>
    <row r="69" spans="1:6" ht="30" x14ac:dyDescent="0.25">
      <c r="A69" s="19" t="s">
        <v>85</v>
      </c>
      <c r="B69" s="11" t="s">
        <v>319</v>
      </c>
      <c r="C69" s="11" t="s">
        <v>320</v>
      </c>
      <c r="D69" s="14">
        <v>100</v>
      </c>
      <c r="E69" s="11">
        <v>74.349999999999994</v>
      </c>
      <c r="F69" s="14">
        <f t="shared" si="0"/>
        <v>87.174999999999997</v>
      </c>
    </row>
    <row r="70" spans="1:6" ht="15" x14ac:dyDescent="0.25">
      <c r="A70" s="19" t="s">
        <v>85</v>
      </c>
      <c r="B70" s="11" t="s">
        <v>105</v>
      </c>
      <c r="C70" s="11" t="s">
        <v>106</v>
      </c>
      <c r="D70" s="14">
        <v>100</v>
      </c>
      <c r="E70" s="11">
        <v>93.61</v>
      </c>
      <c r="F70" s="14">
        <f t="shared" ref="F70:F133" si="2">(D70+E70)/2</f>
        <v>96.805000000000007</v>
      </c>
    </row>
    <row r="71" spans="1:6" ht="30" x14ac:dyDescent="0.25">
      <c r="A71" s="19" t="s">
        <v>85</v>
      </c>
      <c r="B71" s="11" t="s">
        <v>107</v>
      </c>
      <c r="C71" s="11" t="s">
        <v>108</v>
      </c>
      <c r="D71" s="14" t="s">
        <v>13</v>
      </c>
      <c r="E71" s="11" t="s">
        <v>13</v>
      </c>
      <c r="F71" s="14" t="str">
        <f t="shared" ref="F71:F73" si="3">D71</f>
        <v>N/A</v>
      </c>
    </row>
    <row r="72" spans="1:6" ht="15" x14ac:dyDescent="0.25">
      <c r="A72" s="19" t="s">
        <v>85</v>
      </c>
      <c r="B72" s="11" t="s">
        <v>109</v>
      </c>
      <c r="C72" s="11" t="s">
        <v>110</v>
      </c>
      <c r="D72" s="14" t="s">
        <v>13</v>
      </c>
      <c r="E72" s="11" t="s">
        <v>13</v>
      </c>
      <c r="F72" s="14" t="str">
        <f t="shared" si="3"/>
        <v>N/A</v>
      </c>
    </row>
    <row r="73" spans="1:6" ht="30" x14ac:dyDescent="0.25">
      <c r="A73" s="19" t="s">
        <v>85</v>
      </c>
      <c r="B73" s="11" t="s">
        <v>111</v>
      </c>
      <c r="C73" s="11" t="s">
        <v>112</v>
      </c>
      <c r="D73" s="14" t="s">
        <v>13</v>
      </c>
      <c r="E73" s="11" t="s">
        <v>13</v>
      </c>
      <c r="F73" s="14" t="str">
        <f t="shared" si="3"/>
        <v>N/A</v>
      </c>
    </row>
    <row r="74" spans="1:6" ht="30" x14ac:dyDescent="0.25">
      <c r="A74" s="19" t="s">
        <v>326</v>
      </c>
      <c r="B74" s="11" t="s">
        <v>327</v>
      </c>
      <c r="C74" s="11" t="s">
        <v>328</v>
      </c>
      <c r="D74" s="14">
        <v>100</v>
      </c>
      <c r="E74" s="11">
        <v>100</v>
      </c>
      <c r="F74" s="14">
        <f t="shared" si="2"/>
        <v>100</v>
      </c>
    </row>
    <row r="75" spans="1:6" ht="51" x14ac:dyDescent="0.25">
      <c r="A75" s="10" t="s">
        <v>113</v>
      </c>
      <c r="B75" s="17" t="s">
        <v>114</v>
      </c>
      <c r="C75" s="17" t="s">
        <v>115</v>
      </c>
      <c r="D75" s="14">
        <v>100</v>
      </c>
      <c r="E75" s="17">
        <v>66.67</v>
      </c>
      <c r="F75" s="14">
        <f t="shared" si="2"/>
        <v>83.335000000000008</v>
      </c>
    </row>
    <row r="76" spans="1:6" ht="51" x14ac:dyDescent="0.25">
      <c r="A76" s="10" t="s">
        <v>113</v>
      </c>
      <c r="B76" s="11" t="s">
        <v>116</v>
      </c>
      <c r="C76" s="11" t="s">
        <v>117</v>
      </c>
      <c r="D76" s="14">
        <v>100</v>
      </c>
      <c r="E76" s="11">
        <v>88.96</v>
      </c>
      <c r="F76" s="14">
        <f t="shared" si="2"/>
        <v>94.47999999999999</v>
      </c>
    </row>
    <row r="77" spans="1:6" ht="51" x14ac:dyDescent="0.25">
      <c r="A77" s="10" t="s">
        <v>113</v>
      </c>
      <c r="B77" s="11" t="s">
        <v>118</v>
      </c>
      <c r="C77" s="11" t="s">
        <v>119</v>
      </c>
      <c r="D77" s="14">
        <v>100</v>
      </c>
      <c r="E77" s="11">
        <v>100</v>
      </c>
      <c r="F77" s="14">
        <f t="shared" si="2"/>
        <v>100</v>
      </c>
    </row>
    <row r="78" spans="1:6" ht="51" x14ac:dyDescent="0.25">
      <c r="A78" s="10" t="s">
        <v>113</v>
      </c>
      <c r="B78" s="11" t="s">
        <v>120</v>
      </c>
      <c r="C78" s="11" t="s">
        <v>121</v>
      </c>
      <c r="D78" s="14">
        <v>0</v>
      </c>
      <c r="E78" s="11" t="s">
        <v>13</v>
      </c>
      <c r="F78" s="14">
        <f>D78</f>
        <v>0</v>
      </c>
    </row>
    <row r="79" spans="1:6" ht="51" x14ac:dyDescent="0.25">
      <c r="A79" s="10" t="s">
        <v>113</v>
      </c>
      <c r="B79" s="11" t="s">
        <v>122</v>
      </c>
      <c r="C79" s="11" t="s">
        <v>123</v>
      </c>
      <c r="D79" s="14">
        <v>100</v>
      </c>
      <c r="E79" s="11">
        <v>100</v>
      </c>
      <c r="F79" s="14">
        <f t="shared" si="2"/>
        <v>100</v>
      </c>
    </row>
    <row r="80" spans="1:6" ht="51" x14ac:dyDescent="0.25">
      <c r="A80" s="10" t="s">
        <v>113</v>
      </c>
      <c r="B80" s="11" t="s">
        <v>124</v>
      </c>
      <c r="C80" s="11" t="s">
        <v>125</v>
      </c>
      <c r="D80" s="14">
        <v>100</v>
      </c>
      <c r="E80" s="11">
        <v>100</v>
      </c>
      <c r="F80" s="14">
        <f t="shared" si="2"/>
        <v>100</v>
      </c>
    </row>
    <row r="81" spans="1:6" ht="51" x14ac:dyDescent="0.25">
      <c r="A81" s="10" t="s">
        <v>113</v>
      </c>
      <c r="B81" s="11" t="s">
        <v>336</v>
      </c>
      <c r="C81" s="11" t="s">
        <v>337</v>
      </c>
      <c r="D81" s="14">
        <v>100</v>
      </c>
      <c r="E81" s="11">
        <v>100</v>
      </c>
      <c r="F81" s="14">
        <f t="shared" si="2"/>
        <v>100</v>
      </c>
    </row>
    <row r="82" spans="1:6" ht="51" x14ac:dyDescent="0.25">
      <c r="A82" s="10" t="s">
        <v>113</v>
      </c>
      <c r="B82" s="11" t="s">
        <v>126</v>
      </c>
      <c r="C82" s="11" t="s">
        <v>127</v>
      </c>
      <c r="D82" s="14">
        <v>100</v>
      </c>
      <c r="E82" s="11">
        <v>100</v>
      </c>
      <c r="F82" s="14">
        <f t="shared" si="2"/>
        <v>100</v>
      </c>
    </row>
    <row r="83" spans="1:6" ht="51" x14ac:dyDescent="0.25">
      <c r="A83" s="10" t="s">
        <v>113</v>
      </c>
      <c r="B83" s="11" t="s">
        <v>128</v>
      </c>
      <c r="C83" s="11" t="s">
        <v>129</v>
      </c>
      <c r="D83" s="14">
        <v>60</v>
      </c>
      <c r="E83" s="11">
        <v>100</v>
      </c>
      <c r="F83" s="14">
        <f t="shared" si="2"/>
        <v>80</v>
      </c>
    </row>
    <row r="84" spans="1:6" ht="16.5" customHeight="1" x14ac:dyDescent="0.25">
      <c r="A84" s="10" t="s">
        <v>130</v>
      </c>
      <c r="B84" s="11" t="s">
        <v>131</v>
      </c>
      <c r="C84" s="11" t="s">
        <v>132</v>
      </c>
      <c r="D84" s="14">
        <v>100</v>
      </c>
      <c r="E84" s="11" t="s">
        <v>13</v>
      </c>
      <c r="F84" s="14">
        <f>D84</f>
        <v>100</v>
      </c>
    </row>
    <row r="85" spans="1:6" ht="38.25" x14ac:dyDescent="0.25">
      <c r="A85" s="10" t="s">
        <v>130</v>
      </c>
      <c r="B85" s="11" t="s">
        <v>133</v>
      </c>
      <c r="C85" s="11" t="s">
        <v>134</v>
      </c>
      <c r="D85" s="14">
        <v>100</v>
      </c>
      <c r="E85" s="11">
        <v>98.85499999999999</v>
      </c>
      <c r="F85" s="14">
        <f t="shared" si="2"/>
        <v>99.427499999999995</v>
      </c>
    </row>
    <row r="86" spans="1:6" ht="38.25" x14ac:dyDescent="0.25">
      <c r="A86" s="10" t="s">
        <v>130</v>
      </c>
      <c r="B86" s="11" t="s">
        <v>342</v>
      </c>
      <c r="C86" s="11" t="s">
        <v>262</v>
      </c>
      <c r="D86" s="14">
        <v>100</v>
      </c>
      <c r="E86" s="11">
        <v>99.95</v>
      </c>
      <c r="F86" s="14">
        <f t="shared" si="2"/>
        <v>99.974999999999994</v>
      </c>
    </row>
    <row r="87" spans="1:6" ht="38.25" x14ac:dyDescent="0.25">
      <c r="A87" s="10" t="s">
        <v>130</v>
      </c>
      <c r="B87" s="11" t="s">
        <v>135</v>
      </c>
      <c r="C87" s="11" t="s">
        <v>136</v>
      </c>
      <c r="D87" s="14">
        <v>30</v>
      </c>
      <c r="E87" s="11">
        <v>66.67</v>
      </c>
      <c r="F87" s="14">
        <f t="shared" si="2"/>
        <v>48.335000000000001</v>
      </c>
    </row>
    <row r="88" spans="1:6" ht="38.25" x14ac:dyDescent="0.25">
      <c r="A88" s="10" t="s">
        <v>130</v>
      </c>
      <c r="B88" s="11" t="s">
        <v>137</v>
      </c>
      <c r="C88" s="11" t="s">
        <v>138</v>
      </c>
      <c r="D88" s="14">
        <v>100</v>
      </c>
      <c r="E88" s="11">
        <v>88.22</v>
      </c>
      <c r="F88" s="14">
        <f t="shared" si="2"/>
        <v>94.11</v>
      </c>
    </row>
    <row r="89" spans="1:6" ht="38.25" x14ac:dyDescent="0.25">
      <c r="A89" s="10" t="s">
        <v>130</v>
      </c>
      <c r="B89" s="11" t="s">
        <v>346</v>
      </c>
      <c r="C89" s="11" t="s">
        <v>347</v>
      </c>
      <c r="D89" s="14">
        <v>100</v>
      </c>
      <c r="E89" s="11">
        <v>100</v>
      </c>
      <c r="F89" s="14">
        <f t="shared" si="2"/>
        <v>100</v>
      </c>
    </row>
    <row r="90" spans="1:6" ht="38.25" x14ac:dyDescent="0.25">
      <c r="A90" s="10" t="s">
        <v>130</v>
      </c>
      <c r="B90" s="11" t="s">
        <v>139</v>
      </c>
      <c r="C90" s="11" t="s">
        <v>140</v>
      </c>
      <c r="D90" s="14">
        <v>100</v>
      </c>
      <c r="E90" s="11" t="s">
        <v>13</v>
      </c>
      <c r="F90" s="14">
        <f>D90</f>
        <v>100</v>
      </c>
    </row>
    <row r="91" spans="1:6" ht="38.25" x14ac:dyDescent="0.25">
      <c r="A91" s="10" t="s">
        <v>130</v>
      </c>
      <c r="B91" s="11" t="s">
        <v>141</v>
      </c>
      <c r="C91" s="11" t="s">
        <v>142</v>
      </c>
      <c r="D91" s="14">
        <v>100</v>
      </c>
      <c r="E91" s="11">
        <v>67.67</v>
      </c>
      <c r="F91" s="14">
        <f t="shared" si="2"/>
        <v>83.835000000000008</v>
      </c>
    </row>
    <row r="92" spans="1:6" ht="38.25" x14ac:dyDescent="0.25">
      <c r="A92" s="10" t="s">
        <v>130</v>
      </c>
      <c r="B92" s="11" t="s">
        <v>143</v>
      </c>
      <c r="C92" s="11" t="s">
        <v>144</v>
      </c>
      <c r="D92" s="14">
        <v>100</v>
      </c>
      <c r="E92" s="11" t="s">
        <v>13</v>
      </c>
      <c r="F92" s="14">
        <f>D92</f>
        <v>100</v>
      </c>
    </row>
    <row r="93" spans="1:6" ht="45" x14ac:dyDescent="0.25">
      <c r="A93" s="10" t="s">
        <v>130</v>
      </c>
      <c r="B93" s="11" t="s">
        <v>145</v>
      </c>
      <c r="C93" s="11" t="s">
        <v>146</v>
      </c>
      <c r="D93" s="14">
        <v>100</v>
      </c>
      <c r="E93" s="11">
        <v>100</v>
      </c>
      <c r="F93" s="14">
        <f t="shared" si="2"/>
        <v>100</v>
      </c>
    </row>
    <row r="94" spans="1:6" ht="38.25" x14ac:dyDescent="0.25">
      <c r="A94" s="10" t="s">
        <v>130</v>
      </c>
      <c r="B94" s="11" t="s">
        <v>147</v>
      </c>
      <c r="C94" s="11" t="s">
        <v>148</v>
      </c>
      <c r="D94" s="14" t="s">
        <v>13</v>
      </c>
      <c r="E94" s="11" t="s">
        <v>13</v>
      </c>
      <c r="F94" s="14" t="str">
        <f t="shared" ref="F94:F95" si="4">D94</f>
        <v>N/A</v>
      </c>
    </row>
    <row r="95" spans="1:6" ht="38.25" x14ac:dyDescent="0.25">
      <c r="A95" s="10" t="s">
        <v>130</v>
      </c>
      <c r="B95" s="11" t="s">
        <v>149</v>
      </c>
      <c r="C95" s="11" t="s">
        <v>150</v>
      </c>
      <c r="D95" s="14" t="s">
        <v>13</v>
      </c>
      <c r="E95" s="11" t="s">
        <v>13</v>
      </c>
      <c r="F95" s="14" t="str">
        <f t="shared" si="4"/>
        <v>N/A</v>
      </c>
    </row>
    <row r="96" spans="1:6" ht="38.25" x14ac:dyDescent="0.25">
      <c r="A96" s="10" t="s">
        <v>130</v>
      </c>
      <c r="B96" s="11" t="s">
        <v>151</v>
      </c>
      <c r="C96" s="11" t="s">
        <v>152</v>
      </c>
      <c r="D96" s="14">
        <v>100</v>
      </c>
      <c r="E96" s="11">
        <v>99.9</v>
      </c>
      <c r="F96" s="14">
        <f t="shared" si="2"/>
        <v>99.95</v>
      </c>
    </row>
    <row r="97" spans="1:6" ht="38.25" x14ac:dyDescent="0.25">
      <c r="A97" s="10" t="s">
        <v>130</v>
      </c>
      <c r="B97" s="11" t="s">
        <v>153</v>
      </c>
      <c r="C97" s="11" t="s">
        <v>154</v>
      </c>
      <c r="D97" s="14">
        <v>80</v>
      </c>
      <c r="E97" s="11">
        <v>90.66</v>
      </c>
      <c r="F97" s="14">
        <f t="shared" si="2"/>
        <v>85.33</v>
      </c>
    </row>
    <row r="98" spans="1:6" ht="30" x14ac:dyDescent="0.25">
      <c r="A98" s="19" t="s">
        <v>155</v>
      </c>
      <c r="B98" s="11" t="s">
        <v>354</v>
      </c>
      <c r="C98" s="11" t="s">
        <v>355</v>
      </c>
      <c r="D98" s="14">
        <v>100</v>
      </c>
      <c r="E98" s="11">
        <v>79.47</v>
      </c>
      <c r="F98" s="14">
        <f t="shared" si="2"/>
        <v>89.734999999999999</v>
      </c>
    </row>
    <row r="99" spans="1:6" ht="45" x14ac:dyDescent="0.25">
      <c r="A99" s="19" t="s">
        <v>155</v>
      </c>
      <c r="B99" s="11" t="s">
        <v>357</v>
      </c>
      <c r="C99" s="11" t="s">
        <v>358</v>
      </c>
      <c r="D99" s="14">
        <v>100</v>
      </c>
      <c r="E99" s="11">
        <v>89.574999999999989</v>
      </c>
      <c r="F99" s="14">
        <f t="shared" si="2"/>
        <v>94.787499999999994</v>
      </c>
    </row>
    <row r="100" spans="1:6" ht="30" x14ac:dyDescent="0.25">
      <c r="A100" s="19" t="s">
        <v>155</v>
      </c>
      <c r="B100" s="21" t="s">
        <v>156</v>
      </c>
      <c r="C100" s="17" t="s">
        <v>157</v>
      </c>
      <c r="D100" s="14">
        <v>100</v>
      </c>
      <c r="E100" s="17">
        <v>96.56</v>
      </c>
      <c r="F100" s="14">
        <f t="shared" si="2"/>
        <v>98.28</v>
      </c>
    </row>
    <row r="101" spans="1:6" ht="30" x14ac:dyDescent="0.25">
      <c r="A101" s="19" t="s">
        <v>155</v>
      </c>
      <c r="B101" s="11" t="s">
        <v>361</v>
      </c>
      <c r="C101" s="11" t="s">
        <v>362</v>
      </c>
      <c r="D101" s="14">
        <v>100</v>
      </c>
      <c r="E101" s="11">
        <v>99.36</v>
      </c>
      <c r="F101" s="14">
        <f t="shared" si="2"/>
        <v>99.68</v>
      </c>
    </row>
    <row r="102" spans="1:6" ht="25.5" x14ac:dyDescent="0.25">
      <c r="A102" s="19" t="s">
        <v>155</v>
      </c>
      <c r="B102" s="11" t="s">
        <v>364</v>
      </c>
      <c r="C102" s="11" t="s">
        <v>365</v>
      </c>
      <c r="D102" s="14">
        <v>100</v>
      </c>
      <c r="E102" s="11">
        <v>94.74</v>
      </c>
      <c r="F102" s="14">
        <f t="shared" si="2"/>
        <v>97.37</v>
      </c>
    </row>
    <row r="103" spans="1:6" ht="30" x14ac:dyDescent="0.25">
      <c r="A103" s="19" t="s">
        <v>155</v>
      </c>
      <c r="B103" s="11" t="s">
        <v>367</v>
      </c>
      <c r="C103" s="11" t="s">
        <v>368</v>
      </c>
      <c r="D103" s="14">
        <v>100</v>
      </c>
      <c r="E103" s="11">
        <v>96.88</v>
      </c>
      <c r="F103" s="14">
        <f t="shared" si="2"/>
        <v>98.44</v>
      </c>
    </row>
    <row r="104" spans="1:6" ht="25.5" x14ac:dyDescent="0.25">
      <c r="A104" s="19" t="s">
        <v>155</v>
      </c>
      <c r="B104" s="11" t="s">
        <v>370</v>
      </c>
      <c r="C104" s="11" t="s">
        <v>371</v>
      </c>
      <c r="D104" s="14">
        <v>100</v>
      </c>
      <c r="E104" s="11">
        <v>95.56</v>
      </c>
      <c r="F104" s="14">
        <f t="shared" si="2"/>
        <v>97.78</v>
      </c>
    </row>
    <row r="105" spans="1:6" ht="30" x14ac:dyDescent="0.25">
      <c r="A105" s="19" t="s">
        <v>155</v>
      </c>
      <c r="B105" s="11" t="s">
        <v>158</v>
      </c>
      <c r="C105" s="11" t="s">
        <v>159</v>
      </c>
      <c r="D105" s="14">
        <v>100</v>
      </c>
      <c r="E105" s="11">
        <v>95.42</v>
      </c>
      <c r="F105" s="14">
        <f t="shared" si="2"/>
        <v>97.710000000000008</v>
      </c>
    </row>
    <row r="106" spans="1:6" ht="30" x14ac:dyDescent="0.25">
      <c r="A106" s="19" t="s">
        <v>155</v>
      </c>
      <c r="B106" s="11" t="s">
        <v>373</v>
      </c>
      <c r="C106" s="11" t="s">
        <v>374</v>
      </c>
      <c r="D106" s="14">
        <v>100</v>
      </c>
      <c r="E106" s="11">
        <v>77.069999999999993</v>
      </c>
      <c r="F106" s="14">
        <f t="shared" si="2"/>
        <v>88.534999999999997</v>
      </c>
    </row>
    <row r="107" spans="1:6" ht="45" x14ac:dyDescent="0.25">
      <c r="A107" s="19" t="s">
        <v>155</v>
      </c>
      <c r="B107" s="11" t="s">
        <v>160</v>
      </c>
      <c r="C107" s="11" t="s">
        <v>161</v>
      </c>
      <c r="D107" s="14">
        <v>100</v>
      </c>
      <c r="E107" s="11">
        <v>100</v>
      </c>
      <c r="F107" s="14">
        <f t="shared" si="2"/>
        <v>100</v>
      </c>
    </row>
    <row r="108" spans="1:6" ht="30" x14ac:dyDescent="0.25">
      <c r="A108" s="19" t="s">
        <v>155</v>
      </c>
      <c r="B108" s="11" t="s">
        <v>377</v>
      </c>
      <c r="C108" s="11" t="s">
        <v>378</v>
      </c>
      <c r="D108" s="14">
        <v>100</v>
      </c>
      <c r="E108" s="11">
        <v>93.13</v>
      </c>
      <c r="F108" s="14">
        <f t="shared" si="2"/>
        <v>96.564999999999998</v>
      </c>
    </row>
    <row r="109" spans="1:6" ht="25.5" x14ac:dyDescent="0.25">
      <c r="A109" s="19" t="s">
        <v>155</v>
      </c>
      <c r="B109" s="11" t="s">
        <v>380</v>
      </c>
      <c r="C109" s="11" t="s">
        <v>381</v>
      </c>
      <c r="D109" s="14">
        <v>100</v>
      </c>
      <c r="E109" s="11">
        <v>97.32</v>
      </c>
      <c r="F109" s="14">
        <f t="shared" si="2"/>
        <v>98.66</v>
      </c>
    </row>
    <row r="110" spans="1:6" ht="30" x14ac:dyDescent="0.25">
      <c r="A110" s="19" t="s">
        <v>155</v>
      </c>
      <c r="B110" s="11" t="s">
        <v>162</v>
      </c>
      <c r="C110" s="11" t="s">
        <v>163</v>
      </c>
      <c r="D110" s="14">
        <v>100</v>
      </c>
      <c r="E110" s="11">
        <v>90.73</v>
      </c>
      <c r="F110" s="14">
        <f t="shared" si="2"/>
        <v>95.365000000000009</v>
      </c>
    </row>
    <row r="111" spans="1:6" ht="30" x14ac:dyDescent="0.25">
      <c r="A111" s="19" t="s">
        <v>155</v>
      </c>
      <c r="B111" s="11" t="s">
        <v>164</v>
      </c>
      <c r="C111" s="11" t="s">
        <v>165</v>
      </c>
      <c r="D111" s="14">
        <v>100</v>
      </c>
      <c r="E111" s="11">
        <v>92.254999999999995</v>
      </c>
      <c r="F111" s="14">
        <f t="shared" si="2"/>
        <v>96.127499999999998</v>
      </c>
    </row>
    <row r="112" spans="1:6" ht="25.5" x14ac:dyDescent="0.25">
      <c r="A112" s="19" t="s">
        <v>155</v>
      </c>
      <c r="B112" s="11" t="s">
        <v>384</v>
      </c>
      <c r="C112" s="11" t="s">
        <v>385</v>
      </c>
      <c r="D112" s="14">
        <v>100</v>
      </c>
      <c r="E112" s="11">
        <v>77.430000000000007</v>
      </c>
      <c r="F112" s="14">
        <f t="shared" si="2"/>
        <v>88.715000000000003</v>
      </c>
    </row>
    <row r="113" spans="1:6" ht="45" x14ac:dyDescent="0.25">
      <c r="A113" s="10" t="s">
        <v>166</v>
      </c>
      <c r="B113" s="11" t="s">
        <v>167</v>
      </c>
      <c r="C113" s="11" t="s">
        <v>168</v>
      </c>
      <c r="D113" s="14">
        <v>100</v>
      </c>
      <c r="E113" s="11">
        <v>98.87</v>
      </c>
      <c r="F113" s="14">
        <f t="shared" si="2"/>
        <v>99.435000000000002</v>
      </c>
    </row>
    <row r="114" spans="1:6" ht="102" x14ac:dyDescent="0.25">
      <c r="A114" s="10" t="s">
        <v>169</v>
      </c>
      <c r="B114" s="11" t="s">
        <v>170</v>
      </c>
      <c r="C114" s="11" t="s">
        <v>171</v>
      </c>
      <c r="D114" s="14">
        <v>50</v>
      </c>
      <c r="E114" s="11">
        <v>60</v>
      </c>
      <c r="F114" s="14">
        <f t="shared" si="2"/>
        <v>55</v>
      </c>
    </row>
    <row r="115" spans="1:6" ht="51" x14ac:dyDescent="0.25">
      <c r="A115" s="16" t="s">
        <v>172</v>
      </c>
      <c r="B115" s="11" t="s">
        <v>387</v>
      </c>
      <c r="C115" s="11" t="s">
        <v>388</v>
      </c>
      <c r="D115" s="14">
        <v>100</v>
      </c>
      <c r="E115" s="11">
        <v>97.974999999999994</v>
      </c>
      <c r="F115" s="14">
        <f t="shared" si="2"/>
        <v>98.987499999999997</v>
      </c>
    </row>
    <row r="116" spans="1:6" ht="51" x14ac:dyDescent="0.25">
      <c r="A116" s="16" t="s">
        <v>172</v>
      </c>
      <c r="B116" s="11" t="s">
        <v>390</v>
      </c>
      <c r="C116" s="11" t="s">
        <v>391</v>
      </c>
      <c r="D116" s="14">
        <v>100</v>
      </c>
      <c r="E116" s="11">
        <v>80.765000000000001</v>
      </c>
      <c r="F116" s="14">
        <f t="shared" si="2"/>
        <v>90.382499999999993</v>
      </c>
    </row>
    <row r="117" spans="1:6" ht="51" x14ac:dyDescent="0.25">
      <c r="A117" s="16" t="s">
        <v>172</v>
      </c>
      <c r="B117" s="11" t="s">
        <v>392</v>
      </c>
      <c r="C117" s="11" t="s">
        <v>393</v>
      </c>
      <c r="D117" s="14">
        <v>100</v>
      </c>
      <c r="E117" s="11">
        <v>89.484999999999999</v>
      </c>
      <c r="F117" s="14">
        <f t="shared" si="2"/>
        <v>94.742500000000007</v>
      </c>
    </row>
    <row r="118" spans="1:6" ht="51" x14ac:dyDescent="0.25">
      <c r="A118" s="16" t="s">
        <v>172</v>
      </c>
      <c r="B118" s="11" t="s">
        <v>395</v>
      </c>
      <c r="C118" s="11" t="s">
        <v>396</v>
      </c>
      <c r="D118" s="14">
        <v>100</v>
      </c>
      <c r="E118" s="11">
        <v>74.05</v>
      </c>
      <c r="F118" s="14">
        <f t="shared" si="2"/>
        <v>87.025000000000006</v>
      </c>
    </row>
    <row r="119" spans="1:6" ht="51" x14ac:dyDescent="0.25">
      <c r="A119" s="16" t="s">
        <v>172</v>
      </c>
      <c r="B119" s="11" t="s">
        <v>398</v>
      </c>
      <c r="C119" s="11" t="s">
        <v>399</v>
      </c>
      <c r="D119" s="14">
        <v>100</v>
      </c>
      <c r="E119" s="11">
        <v>78.8</v>
      </c>
      <c r="F119" s="14">
        <f t="shared" si="2"/>
        <v>89.4</v>
      </c>
    </row>
    <row r="120" spans="1:6" ht="51" x14ac:dyDescent="0.25">
      <c r="A120" s="16" t="s">
        <v>172</v>
      </c>
      <c r="B120" s="11" t="s">
        <v>173</v>
      </c>
      <c r="C120" s="11" t="s">
        <v>174</v>
      </c>
      <c r="D120" s="14">
        <v>100</v>
      </c>
      <c r="E120" s="11">
        <v>82.67</v>
      </c>
      <c r="F120" s="14">
        <f t="shared" si="2"/>
        <v>91.335000000000008</v>
      </c>
    </row>
    <row r="121" spans="1:6" ht="51" x14ac:dyDescent="0.25">
      <c r="A121" s="16" t="s">
        <v>172</v>
      </c>
      <c r="B121" s="11" t="s">
        <v>402</v>
      </c>
      <c r="C121" s="11" t="s">
        <v>403</v>
      </c>
      <c r="D121" s="14">
        <v>100</v>
      </c>
      <c r="E121" s="11">
        <v>95.18</v>
      </c>
      <c r="F121" s="14">
        <f t="shared" si="2"/>
        <v>97.59</v>
      </c>
    </row>
    <row r="122" spans="1:6" ht="51" x14ac:dyDescent="0.25">
      <c r="A122" s="16" t="s">
        <v>172</v>
      </c>
      <c r="B122" s="11" t="s">
        <v>405</v>
      </c>
      <c r="C122" s="11" t="s">
        <v>406</v>
      </c>
      <c r="D122" s="14">
        <v>100</v>
      </c>
      <c r="E122" s="11">
        <v>80.73</v>
      </c>
      <c r="F122" s="14">
        <f t="shared" si="2"/>
        <v>90.365000000000009</v>
      </c>
    </row>
    <row r="123" spans="1:6" ht="30" x14ac:dyDescent="0.25">
      <c r="A123" s="20" t="s">
        <v>175</v>
      </c>
      <c r="B123" s="12" t="s">
        <v>176</v>
      </c>
      <c r="C123" s="17" t="s">
        <v>177</v>
      </c>
      <c r="D123" s="14">
        <v>100</v>
      </c>
      <c r="E123" s="17">
        <v>100</v>
      </c>
      <c r="F123" s="14">
        <f t="shared" si="2"/>
        <v>100</v>
      </c>
    </row>
    <row r="124" spans="1:6" ht="30" x14ac:dyDescent="0.25">
      <c r="A124" s="20" t="s">
        <v>175</v>
      </c>
      <c r="B124" s="11" t="s">
        <v>178</v>
      </c>
      <c r="C124" s="11" t="s">
        <v>179</v>
      </c>
      <c r="D124" s="14">
        <v>100</v>
      </c>
      <c r="E124" s="11">
        <v>99.88</v>
      </c>
      <c r="F124" s="14">
        <f t="shared" si="2"/>
        <v>99.94</v>
      </c>
    </row>
    <row r="125" spans="1:6" ht="30" x14ac:dyDescent="0.25">
      <c r="A125" s="20" t="s">
        <v>175</v>
      </c>
      <c r="B125" s="11" t="s">
        <v>409</v>
      </c>
      <c r="C125" s="11" t="s">
        <v>410</v>
      </c>
      <c r="D125" s="14">
        <v>100</v>
      </c>
      <c r="E125" s="11">
        <v>99.92</v>
      </c>
      <c r="F125" s="14">
        <f t="shared" si="2"/>
        <v>99.960000000000008</v>
      </c>
    </row>
    <row r="126" spans="1:6" ht="15" x14ac:dyDescent="0.25">
      <c r="A126" s="20" t="s">
        <v>175</v>
      </c>
      <c r="B126" s="11" t="s">
        <v>180</v>
      </c>
      <c r="C126" s="11" t="s">
        <v>181</v>
      </c>
      <c r="D126" s="14">
        <v>100</v>
      </c>
      <c r="E126" s="11">
        <v>99.98</v>
      </c>
      <c r="F126" s="14">
        <f t="shared" si="2"/>
        <v>99.990000000000009</v>
      </c>
    </row>
    <row r="127" spans="1:6" ht="30" x14ac:dyDescent="0.25">
      <c r="A127" s="20" t="s">
        <v>175</v>
      </c>
      <c r="B127" s="11" t="s">
        <v>182</v>
      </c>
      <c r="C127" s="11" t="s">
        <v>183</v>
      </c>
      <c r="D127" s="14">
        <v>100</v>
      </c>
      <c r="E127" s="11">
        <v>89.2</v>
      </c>
      <c r="F127" s="14">
        <f t="shared" si="2"/>
        <v>94.6</v>
      </c>
    </row>
    <row r="128" spans="1:6" ht="15" x14ac:dyDescent="0.25">
      <c r="A128" s="20" t="s">
        <v>175</v>
      </c>
      <c r="B128" s="11" t="s">
        <v>414</v>
      </c>
      <c r="C128" s="11" t="s">
        <v>415</v>
      </c>
      <c r="D128" s="14">
        <v>100</v>
      </c>
      <c r="E128" s="11">
        <v>93.805000000000007</v>
      </c>
      <c r="F128" s="14">
        <f t="shared" si="2"/>
        <v>96.902500000000003</v>
      </c>
    </row>
    <row r="129" spans="1:6" ht="15" x14ac:dyDescent="0.25">
      <c r="A129" s="19" t="s">
        <v>184</v>
      </c>
      <c r="B129" s="11" t="s">
        <v>185</v>
      </c>
      <c r="C129" s="11" t="s">
        <v>186</v>
      </c>
      <c r="D129" s="14">
        <v>100</v>
      </c>
      <c r="E129" s="11">
        <v>100</v>
      </c>
      <c r="F129" s="14">
        <f t="shared" si="2"/>
        <v>100</v>
      </c>
    </row>
    <row r="130" spans="1:6" ht="15" x14ac:dyDescent="0.25">
      <c r="A130" s="19" t="s">
        <v>184</v>
      </c>
      <c r="B130" s="17" t="s">
        <v>419</v>
      </c>
      <c r="C130" s="17" t="s">
        <v>58</v>
      </c>
      <c r="D130" s="14">
        <v>100</v>
      </c>
      <c r="E130" s="17">
        <v>99.99</v>
      </c>
      <c r="F130" s="14">
        <f t="shared" si="2"/>
        <v>99.995000000000005</v>
      </c>
    </row>
    <row r="131" spans="1:6" ht="15" x14ac:dyDescent="0.25">
      <c r="A131" s="19" t="s">
        <v>184</v>
      </c>
      <c r="B131" s="17" t="s">
        <v>187</v>
      </c>
      <c r="C131" s="22" t="s">
        <v>188</v>
      </c>
      <c r="D131" s="14">
        <v>100</v>
      </c>
      <c r="E131" s="22">
        <v>99.585000000000008</v>
      </c>
      <c r="F131" s="14">
        <f t="shared" si="2"/>
        <v>99.792500000000004</v>
      </c>
    </row>
    <row r="132" spans="1:6" ht="38.25" x14ac:dyDescent="0.25">
      <c r="A132" s="16" t="s">
        <v>189</v>
      </c>
      <c r="B132" s="11" t="s">
        <v>421</v>
      </c>
      <c r="C132" s="11" t="s">
        <v>422</v>
      </c>
      <c r="D132" s="14">
        <v>90</v>
      </c>
      <c r="E132" s="11">
        <v>95.33</v>
      </c>
      <c r="F132" s="14">
        <f t="shared" si="2"/>
        <v>92.664999999999992</v>
      </c>
    </row>
    <row r="133" spans="1:6" ht="38.25" x14ac:dyDescent="0.25">
      <c r="A133" s="16" t="s">
        <v>189</v>
      </c>
      <c r="B133" s="11" t="s">
        <v>190</v>
      </c>
      <c r="C133" s="11" t="s">
        <v>191</v>
      </c>
      <c r="D133" s="14">
        <v>100</v>
      </c>
      <c r="E133" s="11">
        <v>85.79</v>
      </c>
      <c r="F133" s="14">
        <f t="shared" si="2"/>
        <v>92.89500000000001</v>
      </c>
    </row>
    <row r="134" spans="1:6" ht="38.25" x14ac:dyDescent="0.25">
      <c r="A134" s="16" t="s">
        <v>189</v>
      </c>
      <c r="B134" s="11" t="s">
        <v>192</v>
      </c>
      <c r="C134" s="11" t="s">
        <v>193</v>
      </c>
      <c r="D134" s="14">
        <v>100</v>
      </c>
      <c r="E134" s="11">
        <v>65.260000000000005</v>
      </c>
      <c r="F134" s="14">
        <f t="shared" ref="F134" si="5">(D134+E134)/2</f>
        <v>82.63</v>
      </c>
    </row>
    <row r="136" spans="1:6" ht="18" customHeight="1" x14ac:dyDescent="0.15">
      <c r="A136" s="97" t="s">
        <v>433</v>
      </c>
      <c r="B136" s="97"/>
    </row>
    <row r="137" spans="1:6" ht="18" customHeight="1" x14ac:dyDescent="0.25">
      <c r="A137" s="98" t="s">
        <v>434</v>
      </c>
      <c r="B137" s="98"/>
    </row>
  </sheetData>
  <mergeCells count="4">
    <mergeCell ref="B1:F1"/>
    <mergeCell ref="A2:F2"/>
    <mergeCell ref="A136:B136"/>
    <mergeCell ref="A137:B137"/>
  </mergeCells>
  <pageMargins left="0.39370078740157483" right="0.43307086614173229" top="0.74803149606299213" bottom="0.74803149606299213" header="0.31496062992125984" footer="0.31496062992125984"/>
  <pageSetup orientation="landscape" r:id="rId1"/>
  <headerFooter>
    <oddFooter>&amp;L*Fecha de corte: 4 de abril de 2018.
**Fecha de corte: 23 de marzo de 2018.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Integración</vt:lpstr>
      <vt:lpstr>Campos Prioritarios</vt:lpstr>
      <vt:lpstr>IIPB</vt:lpstr>
      <vt:lpstr>IIPB!Títulos_a_imprimir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Torres Bautista, Benjamín</cp:lastModifiedBy>
  <cp:lastPrinted>2018-04-11T16:03:54Z</cp:lastPrinted>
  <dcterms:created xsi:type="dcterms:W3CDTF">2018-04-06T22:00:48Z</dcterms:created>
  <dcterms:modified xsi:type="dcterms:W3CDTF">2023-02-07T18:40:17Z</dcterms:modified>
</cp:coreProperties>
</file>